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880" yWindow="150" windowWidth="9180" windowHeight="5010" tabRatio="602"/>
  </bookViews>
  <sheets>
    <sheet name="DEPARTAMENTO AGRICOLA" sheetId="12" r:id="rId1"/>
    <sheet name="DEPARTAMENTO PECUARIO" sheetId="14" r:id="rId2"/>
  </sheets>
  <definedNames>
    <definedName name="_xlnm._FilterDatabase" localSheetId="0" hidden="1">'DEPARTAMENTO AGRICOLA'!$A$18:$R$19</definedName>
    <definedName name="_xlnm._FilterDatabase" localSheetId="1" hidden="1">'DEPARTAMENTO PECUARIO'!$A$18:$R$19</definedName>
    <definedName name="_xlnm.Print_Titles" localSheetId="0">'DEPARTAMENTO AGRICOLA'!$1:$19</definedName>
    <definedName name="_xlnm.Print_Titles" localSheetId="1">'DEPARTAMENTO PECUARIO'!$1:$19</definedName>
  </definedNames>
  <calcPr calcId="125725" fullCalcOnLoad="1"/>
</workbook>
</file>

<file path=xl/calcChain.xml><?xml version="1.0" encoding="utf-8"?>
<calcChain xmlns="http://schemas.openxmlformats.org/spreadsheetml/2006/main">
  <c r="K22" i="1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21"/>
  <c r="K21" i="14"/>
  <c r="O21"/>
  <c r="O50" i="12"/>
  <c r="O51"/>
  <c r="O52"/>
  <c r="O53"/>
  <c r="O55"/>
  <c r="O56"/>
  <c r="O60"/>
  <c r="O61"/>
  <c r="O63"/>
  <c r="O64"/>
  <c r="O65"/>
  <c r="O85"/>
  <c r="O84"/>
  <c r="O83"/>
  <c r="O82"/>
  <c r="O81"/>
  <c r="O80"/>
  <c r="O79"/>
  <c r="O78"/>
  <c r="O77"/>
  <c r="O76"/>
  <c r="O75"/>
  <c r="O74"/>
  <c r="O73"/>
  <c r="O72"/>
  <c r="O71"/>
  <c r="O70"/>
  <c r="O69"/>
  <c r="O68"/>
  <c r="O67"/>
  <c r="O66"/>
  <c r="O62"/>
  <c r="O59"/>
  <c r="O58"/>
  <c r="O57"/>
  <c r="O54"/>
  <c r="O49"/>
  <c r="O48"/>
  <c r="O47"/>
  <c r="O46"/>
  <c r="O45"/>
  <c r="O44"/>
  <c r="O43"/>
  <c r="O42"/>
  <c r="O41"/>
  <c r="O40"/>
  <c r="O39"/>
  <c r="O38"/>
  <c r="O37"/>
  <c r="O36"/>
  <c r="O35"/>
  <c r="O34"/>
  <c r="O33"/>
  <c r="O32"/>
  <c r="O31"/>
  <c r="O30"/>
  <c r="O29"/>
  <c r="O28"/>
  <c r="O27"/>
  <c r="O26"/>
  <c r="O25"/>
  <c r="O24"/>
  <c r="O23"/>
  <c r="O22"/>
  <c r="O84" i="14"/>
  <c r="K84"/>
  <c r="O83"/>
  <c r="K83"/>
  <c r="O82"/>
  <c r="K82"/>
  <c r="O81"/>
  <c r="K81"/>
  <c r="O72"/>
  <c r="K72"/>
  <c r="O71"/>
  <c r="K71"/>
  <c r="O70"/>
  <c r="K70"/>
  <c r="O69"/>
  <c r="K69"/>
  <c r="O68"/>
  <c r="K68"/>
  <c r="O67"/>
  <c r="K67"/>
  <c r="O66"/>
  <c r="K66"/>
  <c r="O65"/>
  <c r="K65"/>
  <c r="O64"/>
  <c r="K64"/>
  <c r="O63"/>
  <c r="K63"/>
  <c r="O61"/>
  <c r="K61"/>
  <c r="O60"/>
  <c r="K60"/>
  <c r="O59"/>
  <c r="K59"/>
  <c r="O58"/>
  <c r="K58"/>
  <c r="O57"/>
  <c r="K57"/>
  <c r="O56"/>
  <c r="K56"/>
  <c r="O55"/>
  <c r="K55"/>
  <c r="O54"/>
  <c r="K54"/>
  <c r="O53"/>
  <c r="K53"/>
  <c r="O52"/>
  <c r="K52"/>
  <c r="O51"/>
  <c r="K51"/>
  <c r="O50"/>
  <c r="K50"/>
  <c r="O49"/>
  <c r="K49"/>
  <c r="O48"/>
  <c r="K48"/>
  <c r="O47"/>
  <c r="K47"/>
  <c r="O46"/>
  <c r="K46"/>
  <c r="O45"/>
  <c r="K45"/>
  <c r="O44"/>
  <c r="K44"/>
  <c r="O43"/>
  <c r="K43"/>
  <c r="O42"/>
  <c r="K42"/>
  <c r="O41"/>
  <c r="K41"/>
  <c r="O40"/>
  <c r="K40"/>
  <c r="O39"/>
  <c r="K39"/>
  <c r="O38"/>
  <c r="K38"/>
  <c r="O37"/>
  <c r="K37"/>
  <c r="O36"/>
  <c r="K36"/>
  <c r="O35"/>
  <c r="K35"/>
  <c r="O34"/>
  <c r="K34"/>
  <c r="O33"/>
  <c r="K33"/>
  <c r="O32"/>
  <c r="K32"/>
  <c r="O31"/>
  <c r="K31"/>
  <c r="O30"/>
  <c r="K30"/>
  <c r="O29"/>
  <c r="K29"/>
  <c r="O28"/>
  <c r="K28"/>
  <c r="O27"/>
  <c r="K27"/>
  <c r="O26"/>
  <c r="K26"/>
  <c r="O25"/>
  <c r="K25"/>
  <c r="O24"/>
  <c r="K24"/>
  <c r="O23"/>
  <c r="K23"/>
  <c r="O22"/>
  <c r="K22"/>
  <c r="O21" i="12"/>
</calcChain>
</file>

<file path=xl/sharedStrings.xml><?xml version="1.0" encoding="utf-8"?>
<sst xmlns="http://schemas.openxmlformats.org/spreadsheetml/2006/main" count="600" uniqueCount="164">
  <si>
    <t>MINISTERIO DE AGRICULTURA, GANADERIA Y ALIMENTACION</t>
  </si>
  <si>
    <t>(2) Responsable:</t>
  </si>
  <si>
    <t xml:space="preserve">(4) Fecha: </t>
  </si>
  <si>
    <t>(7.2)               Municipio</t>
  </si>
  <si>
    <t>(8)                                    Unidad de Medida</t>
  </si>
  <si>
    <t>(8.1)       Codigo</t>
  </si>
  <si>
    <t>(8.1)                     Descripción</t>
  </si>
  <si>
    <t>(9)                                                                                 Avance Físico</t>
  </si>
  <si>
    <t>(9.2)                      Ejecución Mensual</t>
  </si>
  <si>
    <t>(9.3)                          Ejecutado Acumulado</t>
  </si>
  <si>
    <t>(10)                                                                                                 Financiero</t>
  </si>
  <si>
    <t>(10.2)                Ejecución Mensual</t>
  </si>
  <si>
    <t>(10.3)                    Ejecutado Acumulado</t>
  </si>
  <si>
    <t>(9.4)        % de Avance</t>
  </si>
  <si>
    <t>(10.4)                        % de Avance</t>
  </si>
  <si>
    <t>(11.1)              Hombres</t>
  </si>
  <si>
    <t>(11.2)             Mujeres</t>
  </si>
  <si>
    <t>(3) Telefono y correo electrónico:</t>
  </si>
  <si>
    <t>INFORME MENSUAL DE AVANCE FISICO Y FINANCIERO</t>
  </si>
  <si>
    <t xml:space="preserve">  (7.1)              Depto.</t>
  </si>
  <si>
    <t>(7) Ubicación</t>
  </si>
  <si>
    <t>(7.3)               Comunidad</t>
  </si>
  <si>
    <t>Fuente de financiamiento</t>
  </si>
  <si>
    <t>DIRECCIÓN DE PLANEAMIENTO</t>
  </si>
  <si>
    <t>DEPARTAMENTO DE SEGUIMIENTO Y EVALUACION</t>
  </si>
  <si>
    <t>(11)                                 Beneficiados</t>
  </si>
  <si>
    <t>(1) Dirección, Depatamento o Proyecto:</t>
  </si>
  <si>
    <t>Maya</t>
  </si>
  <si>
    <t>Xinca</t>
  </si>
  <si>
    <t>Garifuna</t>
  </si>
  <si>
    <t>Mestiza</t>
  </si>
  <si>
    <t>(6)                                            Subproductos (Meta)</t>
  </si>
  <si>
    <t xml:space="preserve">(13)                Observaciones </t>
  </si>
  <si>
    <t>(12)                                                                       Etnia</t>
  </si>
  <si>
    <t>(9.1)                        Meta Anual</t>
  </si>
  <si>
    <t>(10.1)                  Prog. Anual</t>
  </si>
  <si>
    <t>(5)                                   Producto Institucional</t>
  </si>
  <si>
    <t>Departamento de Desarrollo Agrícola</t>
  </si>
  <si>
    <t>Juan Carlos Barquín Aldecoa</t>
  </si>
  <si>
    <t>7926-0636    jcb301061@yahoo.com.mx</t>
  </si>
  <si>
    <t>Productores atendidos con acciones relacionadas con el desarrollo agropecuario en el Departamento de Petén</t>
  </si>
  <si>
    <t>Comunidades con alto índice de desnutrición y productores excedentarios organizados con establecimiento de hectáreas de cultivos tradicionales y no tradicionales</t>
  </si>
  <si>
    <t>Productores en comunidades con alto índice de desnutrición y productores excedentarios organizados, reciben asistencia técnica agrícola</t>
  </si>
  <si>
    <t>Productores en comunidades con alto índice de desnutrición y productores excedentarios organizados, capacitados en temas agrícolas</t>
  </si>
  <si>
    <t>Grupos de productores constituidos legalmente, para realizar actividades agrícolas</t>
  </si>
  <si>
    <t>Grupos comunitarios agricolas organizados, asistidos técnicamente para el fortalecimiento de sus capacidades productivas</t>
  </si>
  <si>
    <t>Grupos agricolas capacitados en procesos de organización comunitaria</t>
  </si>
  <si>
    <t>La Libertad</t>
  </si>
  <si>
    <t>San Francico</t>
  </si>
  <si>
    <t>Santa ana</t>
  </si>
  <si>
    <t>Dolores</t>
  </si>
  <si>
    <t>San Luis</t>
  </si>
  <si>
    <t>Sayaxché</t>
  </si>
  <si>
    <t>Poptún</t>
  </si>
  <si>
    <t>Las Cruces</t>
  </si>
  <si>
    <t>Petén</t>
  </si>
  <si>
    <t>Hectarea</t>
  </si>
  <si>
    <t>Flores</t>
  </si>
  <si>
    <t>San José</t>
  </si>
  <si>
    <t>San Benito</t>
  </si>
  <si>
    <t>San Andrés</t>
  </si>
  <si>
    <t>Melchor de Mencos</t>
  </si>
  <si>
    <t>Evento</t>
  </si>
  <si>
    <t>Entidad</t>
  </si>
  <si>
    <t>Departamento de Desarrollo Pecuario</t>
  </si>
  <si>
    <t>Jesús Humberto Chiquín López</t>
  </si>
  <si>
    <t>7926-0636    chiquinpecuario@gmail.com</t>
  </si>
  <si>
    <t>Productores atendidos con acciones relacionadas con el desarrollo agropecuario en el departamento de Petén</t>
  </si>
  <si>
    <t>Melchor</t>
  </si>
  <si>
    <t>Pequeños y medianos productores y productores en situación de alta vulnerabilidad alimentaria reciben asistencia técnica pecuaria.</t>
  </si>
  <si>
    <t>Grupos comunitarios productivos con interés en organización capacitados y asistidos técnicamente</t>
  </si>
  <si>
    <t>Pequeños productores pecuarios capacitados y asistidos técnicamente para la organización comunitaria</t>
  </si>
  <si>
    <t>Grupos de pequeños productores capacitados en explotaciones pecuarios (aves, bovinos, ovinos, porcinos y apicultura) con mejor tecnología en Petén.</t>
  </si>
  <si>
    <t>Familias y organizaciones comunitarias implementadas para la producción familiar de aves, cerdos, abejas y ovinos en Petén.</t>
  </si>
  <si>
    <t>Persona</t>
  </si>
  <si>
    <t>San Antonio</t>
  </si>
  <si>
    <t>El Sapote, La pita, La sardina, Pueblo nuevo, Mango</t>
  </si>
  <si>
    <t>Cabecera Mpal, San Valentin, Nueva Concepcion</t>
  </si>
  <si>
    <t xml:space="preserve">Chacalte,, Modesto Mendez, Las cañas, Chacte, chacalte, poite centro, san luis, El aguacate, </t>
  </si>
  <si>
    <t>Bethania, Tecnica Agropecuaria, Cabecera Mpal, El subin, Km9</t>
  </si>
  <si>
    <t>Tierra Linda, San José El Triunfo, San Joaquin</t>
  </si>
  <si>
    <t>Quebrada Seca, Chacalté, Nueva oncepción, Cangrejal, San Juaquin, Nacimiento Ixbobó, Caserío Caín, Samarac, Timax, Ixyuc, Actelá</t>
  </si>
  <si>
    <t>San Francisaco El tumbo, La Felicidad, San Juan Acul</t>
  </si>
  <si>
    <t>Jose Finos, Km. 7, K.3</t>
  </si>
  <si>
    <t>Calzada Mopan, Suculté</t>
  </si>
  <si>
    <t>El Arbolito, Nuevo Leon</t>
  </si>
  <si>
    <t xml:space="preserve">La Sabana, El Subin, La Pista, San Diego,La Ruina, Coop. Union Cruceña, El Toro, Nueva Libertad,  La Gloria, Santa Cruz, </t>
  </si>
  <si>
    <t>San Valentin, San Martin las Flores, san Juan de dios,  la nueva, la tecun, el ceibal, La Guadalupe,  La Oriental.</t>
  </si>
  <si>
    <t>Boca del Monte, San Lucas, Trece Aguas, El Toronjo, Brisas del Chiquibul,  La Amistad, Santa Rosita</t>
  </si>
  <si>
    <t xml:space="preserve"> Chacalte, Nueva Comcepción, Seca,ChacteQuebrada , Santa Marta, Cangrejal, Cain,  La union San luis, Semarak, Balsa, La Ceibita,  Santa Cruz, Poite Centro, Noctún, Caoba, Chacalte, </t>
  </si>
  <si>
    <t>Barrio El Pescador, El Rono Nuevo, Caserio Santo Domingo,  Santa Elena Rio Salinas, Santo Tomas, Caserio el Eden, La Union,   San Francisco el Tumbo, Caserío la Felicidad, San Juan Acul</t>
  </si>
  <si>
    <t xml:space="preserve">Carrizal, Yalturu II, El Barillal, El Pañuelo, Tanhoc, Mameyal, La Compuerta, Champas Quemada,La Romana,San Maria Sechactí, chapayal,  Sabaneta,   Canchacan, San Marcos, Ixbobo, Concoma. Santa Cruz, </t>
  </si>
  <si>
    <t>San Jose Buena Fé, Laureles Nuevo León Caserío,Cabecera, Las Tres R,  Las cruces, El Arbolito,  Bonanza, Josefinos, Palestina, Pipiles, Usumacinta, la Felicidad</t>
  </si>
  <si>
    <t>San Miguel, El Naranjo, Santa Elena, Limon, Km20, Democracia, Santa Elena</t>
  </si>
  <si>
    <t>Jobompiche, corozal</t>
  </si>
  <si>
    <t>San Antonio, La Cobanera, Bayalito,</t>
  </si>
  <si>
    <t>Carmelita, Km 11, sacpuy</t>
  </si>
  <si>
    <t xml:space="preserve">La Esperanza, la Sabana, Valle Nuevo, la ruinas, el esqueleto, </t>
  </si>
  <si>
    <t>Caserio Rosalito, La Sardina, El Zapote,  Santa Ana Vieja, El Ocote, Nuevos Horizontes, Nueva Verapaz, Santa ana</t>
  </si>
  <si>
    <t xml:space="preserve"> El Triunfo, Caserio Santo Domingo El Rono Nuevo, Caserío la Felicidad, San Juan </t>
  </si>
  <si>
    <t>Sepairsa, grano de oro, la polvora</t>
  </si>
  <si>
    <t>Las delicias, Santa fé, Ixobel, Las Lajas ICAP, Finca Agua Viva, Santo Domingo , Machaquilá, Poité, Santa Maria, Canchacan, Lajas, Cab. Mpal, mameyal</t>
  </si>
  <si>
    <t>Las Ruinas,  las Sabana, la pista</t>
  </si>
  <si>
    <t>Nuevo San Francisco, San Valentin, Santa Cruz, Tecun Uman, nueva guatemala</t>
  </si>
  <si>
    <t>La Sardina,  Santa ana, Nuevos horizontes, san ramon</t>
  </si>
  <si>
    <t xml:space="preserve"> El Cruzadero, limones,el cabro, San Lucas, valle la esmeralda, el chal</t>
  </si>
  <si>
    <t xml:space="preserve">  Chacalté,   Cangrejal, San Juaquin,  Ixbobó, Caserío  Samarac,  Ixyuc, Actelá</t>
  </si>
  <si>
    <t>Santa Maria, sabaneta, Santa Maria-CEIC, Cab. Mpal</t>
  </si>
  <si>
    <t>San Jose Buena Fé, Aposento Alto, La Bacadia, Armenia, Retalteco, Bethel, el arbolito</t>
  </si>
  <si>
    <t xml:space="preserve"> el chal, El Cruzadero, el cabro, limones, San Lucas, valle la esmeralda,</t>
  </si>
  <si>
    <t>Paso del Norte, El Porvenir, El Naranjo Ruta Melchor, Paxcaman, Purusila, Santa Elena,  Calzada Mopán, Corozal I,  El Calabazal, Finca Eben Ezer (Triunfo de la Esperanza), La Maquina</t>
  </si>
  <si>
    <t>Jobompiche, San Pedro, Nueva San José, Santa Rosita</t>
  </si>
  <si>
    <t>San Antonio, La Cobanera, Cabecera, Sacpuy, Nueva Juventud, Bayalito,</t>
  </si>
  <si>
    <t>El Jobo, Rey Balantun, Sacpuy, Cruce al Aguacate, Cruce dos Aguadas</t>
  </si>
  <si>
    <t>Nueva Libertad, La Sabana, El Subin, La Pista, San Diego, La Gloria, Santa Cruz, La Ruina, Coop. Union Cruceña, El Toro</t>
  </si>
  <si>
    <t>San Marcos, Brisas del Chiquibul y El Toronjo, Mopan III y Yaltutu Km. 70, Naranjito, Naranjo, Los Olivos, Dolores, Boca del Monte, San Lucas, Trece Aguas., La Amistad       Santa Rosita</t>
  </si>
  <si>
    <t>Barrio El Pescador, La Union, Hojita Verde, El Triunfo, Caserio Santo Domingo, Santa Elena Rio Salinas, El Rono Nuevo, Caserio el Eden ., Santo Tomas, San Francisco el Tumbo, Caserío la Felicidad, San Juan Acul</t>
  </si>
  <si>
    <t>El Cruzadero, Grano de Oro, Nuevo Modelo</t>
  </si>
  <si>
    <t>Cabecera, Josefinos, Palestina, Las Tres R, Bonanza, El Arbolito, San Jose Buena Fé, Laureles Nuevo León Caserío Usumacinta la Felicidad</t>
  </si>
  <si>
    <t>Santa Elena, El Triunfo, La Esperanza Km.45, Paso del Norte, El Caoba y Capulinar</t>
  </si>
  <si>
    <t>El Corozal y San Pedro</t>
  </si>
  <si>
    <t>Belén, San Antonio, Cobanerita</t>
  </si>
  <si>
    <t>Barios: 20 de ocotubre, Norte y La Esperanza</t>
  </si>
  <si>
    <t>San José El Triunfo, El Zapotal, Plantel</t>
  </si>
  <si>
    <t xml:space="preserve">Santa Teresa, Eben-Ezer, Nueva Nacioón </t>
  </si>
  <si>
    <t>San Lucas, Xaan, Mopan III, Centro Nutricional Santa Luisa</t>
  </si>
  <si>
    <t xml:space="preserve">Quebrada Seca, Chacalté, Cangrejal, Nueva Concepción, Semarac, Pozo Sinaí, La Montería Ultan, La Laguna, Setsecojcot,  San Juaquin, </t>
  </si>
  <si>
    <t>San Francisaco El Tumbo, La Felicidad, San Juan Acul</t>
  </si>
  <si>
    <t>Las Gaviotas, Cida Benque, El Cruzadero</t>
  </si>
  <si>
    <t>Chinajá, La Compuerta, Mameyal</t>
  </si>
  <si>
    <t>Jose Finos, Kilometro 7, Las Cruces Zona 2</t>
  </si>
  <si>
    <t>Santa Elena, El Triunfo, La Esperanza Km.45, Finca eben Ezer(Triunfo La Esperanza)</t>
  </si>
  <si>
    <t>El Corozal</t>
  </si>
  <si>
    <t xml:space="preserve">San Valentin, San Maritn Reasentamento Sta Teresa, Nueva Nacion </t>
  </si>
  <si>
    <t>Paso del Norte, Finca Eben Ezer, El Naranjo, El remate.  Finca Eben Ezer (Triunfo de la Esperanza)</t>
  </si>
  <si>
    <t>Jobompiche, el Corozal</t>
  </si>
  <si>
    <t>San Andres</t>
  </si>
  <si>
    <t>La pista, La gloria La ruina, Coop. Union Cruceña, El toro, santa Cruz</t>
  </si>
  <si>
    <t>El mango</t>
  </si>
  <si>
    <t>Mopan III, Boca del Monte , los olivos, voca del monte</t>
  </si>
  <si>
    <t>Bolsita Sosela</t>
  </si>
  <si>
    <t>San Francisco el Tumbo, Caserío la Felicidad, San Juan Acul, Santo Tomas, El triunfo</t>
  </si>
  <si>
    <t>Champas Quemada, Sabaneta, San Maria Sechactí y chapayal, Carrizal, Tanhoc, poptun, Santa Amelia</t>
  </si>
  <si>
    <t>Palestina,  Bonanza, El Arbolito, Caserío Nuevo León Caserío Usumacinta la Felicidad ,Josefinos, Laureles</t>
  </si>
  <si>
    <t>Santa Rosita, Colpeten, San Juan, Agua Blanca, El Bombillo, Calabazal, Calzada Mopán, El Cruzadero, san ramon, limones,el cabro, San Lucas, El toronjo, valle la esmeralda, el chal, suculte, ixcan</t>
  </si>
  <si>
    <t>Paso del Norte, Capulinar, Caoba, la Esperanza</t>
  </si>
  <si>
    <t>San Antonio, La Cobanera, Belen</t>
  </si>
  <si>
    <t>Barrio Norte, Barrio 20 de Octubre, Nueva esperanza</t>
  </si>
  <si>
    <t>Santa Tereza, Eben-Ezer, Nueva nacion</t>
  </si>
  <si>
    <t>Purushila, Ocote, Nueva Verapaz</t>
  </si>
  <si>
    <t>Las Gaviotas, El cruzadero, Cidabenque</t>
  </si>
  <si>
    <t>la compuerta, Chinaja, santa amelia</t>
  </si>
  <si>
    <t>Jose Finos, Km. 7, K.3, el arbolito,  zona 2</t>
  </si>
  <si>
    <t>El Corozal, Nueva Esperanza, El Corozal II</t>
  </si>
  <si>
    <t>La Pista, Tierra Linda, San José El Triunfo, San Joaquin, plantel, zapotal</t>
  </si>
  <si>
    <t>San Lucas, Xaan, Mopan III, barrio nuevo del carmen</t>
  </si>
  <si>
    <t>La Guadalupe, San Valentin, San Martin las Flores, La Oriental. Eben Ezer</t>
  </si>
  <si>
    <t>El Chal Sta. Ana, El Mango, El Cartucho, La Sardina, Nuevo Horizonte, nueva nacion</t>
  </si>
  <si>
    <t>Nacimiento Ixbobo, Cabecera y Suculté, Santa Marta, Santa Cruz, Poite Centro, Noctún, Caoba, Chacalte, Balsa, La Ceibita, Salsita, Sosela, La union San lu is, Cotoxa y ChacteQuebrada Seca, Chacalte, Nueva Monteria,Comcepción, Cangrejal, Cain, Semarak. Laguna Secobol</t>
  </si>
  <si>
    <t>La Romana, El Barillal, Champas Quemada, Sabaneta, San Maria Sechactí y chapayal, Carrizal, Tanhoc, Mameyal, La Compuerta, Canchacan y San Marcos, Ixbobo, Concoma. Santa Cruz, Yalturu II, El Pañuelo, Compuerta.</t>
  </si>
  <si>
    <t>Nueva Verapaz</t>
  </si>
  <si>
    <t>Belen, cobanerita, San Antonio</t>
  </si>
  <si>
    <t xml:space="preserve">Nuevo Horizonte,  La Sardina, nueva nacion, El Chal Sta. Ana, El Mango, El Cartucho, </t>
  </si>
  <si>
    <t>29 de Octubre de 2013</t>
  </si>
</sst>
</file>

<file path=xl/styles.xml><?xml version="1.0" encoding="utf-8"?>
<styleSheet xmlns="http://schemas.openxmlformats.org/spreadsheetml/2006/main">
  <numFmts count="3">
    <numFmt numFmtId="8" formatCode="&quot;Q&quot;#,##0.00_);[Red]\(&quot;Q&quot;#,##0.00\)"/>
    <numFmt numFmtId="44" formatCode="_(&quot;Q&quot;* #,##0.00_);_(&quot;Q&quot;* \(#,##0.00\);_(&quot;Q&quot;* &quot;-&quot;??_);_(@_)"/>
    <numFmt numFmtId="43" formatCode="_(* #,##0.00_);_(* \(#,##0.00\);_(* &quot;-&quot;??_);_(@_)"/>
  </numFmts>
  <fonts count="12">
    <font>
      <sz val="10"/>
      <color indexed="8"/>
      <name val="Arial"/>
      <family val="2"/>
    </font>
    <font>
      <i/>
      <sz val="8"/>
      <color indexed="8"/>
      <name val="Arial"/>
      <family val="2"/>
    </font>
    <font>
      <sz val="10"/>
      <color indexed="8"/>
      <name val="Arial"/>
      <family val="2"/>
    </font>
    <font>
      <b/>
      <sz val="10"/>
      <color indexed="8"/>
      <name val="Arial"/>
      <family val="2"/>
    </font>
    <font>
      <b/>
      <sz val="12"/>
      <color indexed="8"/>
      <name val="Arial"/>
      <family val="2"/>
    </font>
    <font>
      <b/>
      <sz val="11"/>
      <color indexed="8"/>
      <name val="Arial"/>
      <family val="2"/>
    </font>
    <font>
      <sz val="10"/>
      <color indexed="8"/>
      <name val="MS Sans Serif"/>
      <family val="2"/>
    </font>
    <font>
      <sz val="10"/>
      <color indexed="8"/>
      <name val="Arial"/>
      <family val="2"/>
    </font>
    <font>
      <sz val="12"/>
      <color indexed="8"/>
      <name val="Arial"/>
      <family val="2"/>
    </font>
    <font>
      <b/>
      <sz val="14"/>
      <color indexed="8"/>
      <name val="Arial"/>
      <family val="2"/>
    </font>
    <font>
      <sz val="8"/>
      <name val="Calibri"/>
      <family val="2"/>
    </font>
    <font>
      <sz val="8"/>
      <name val="Calibri"/>
      <family val="2"/>
      <scheme val="minor"/>
    </font>
  </fonts>
  <fills count="5">
    <fill>
      <patternFill patternType="none"/>
    </fill>
    <fill>
      <patternFill patternType="gray125"/>
    </fill>
    <fill>
      <patternFill patternType="solid">
        <fgColor indexed="27"/>
        <bgColor indexed="64"/>
      </patternFill>
    </fill>
    <fill>
      <patternFill patternType="solid">
        <fgColor theme="4" tint="0.5999938962981048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wrapText="1"/>
    </xf>
    <xf numFmtId="43" fontId="1" fillId="0" borderId="0" applyFont="0" applyFill="0" applyBorder="0" applyAlignment="0" applyProtection="0"/>
    <xf numFmtId="0" fontId="6" fillId="0" borderId="0"/>
  </cellStyleXfs>
  <cellXfs count="113">
    <xf numFmtId="0" fontId="0" fillId="0" borderId="0" xfId="0">
      <alignment vertical="center" wrapText="1"/>
    </xf>
    <xf numFmtId="0" fontId="2" fillId="0" borderId="0" xfId="2" applyFont="1" applyAlignment="1">
      <alignment horizontal="center" vertical="center" wrapText="1"/>
    </xf>
    <xf numFmtId="0" fontId="2" fillId="0" borderId="0" xfId="2" applyFont="1" applyAlignment="1">
      <alignment vertical="center" wrapText="1"/>
    </xf>
    <xf numFmtId="49" fontId="3" fillId="0" borderId="0" xfId="2" applyNumberFormat="1" applyFont="1" applyAlignment="1">
      <alignment horizontal="center" vertical="center" wrapText="1"/>
    </xf>
    <xf numFmtId="49" fontId="5"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49" fontId="4" fillId="0" borderId="0" xfId="2" applyNumberFormat="1" applyFont="1" applyAlignment="1">
      <alignment horizontal="right" vertical="center" wrapText="1"/>
    </xf>
    <xf numFmtId="49" fontId="4" fillId="0" borderId="0" xfId="2" applyNumberFormat="1" applyFont="1" applyBorder="1" applyAlignment="1">
      <alignment horizontal="center" vertical="center" wrapText="1"/>
    </xf>
    <xf numFmtId="49" fontId="9" fillId="0" borderId="0" xfId="2" applyNumberFormat="1" applyFont="1" applyAlignment="1">
      <alignment horizontal="left" vertical="center" wrapText="1"/>
    </xf>
    <xf numFmtId="49" fontId="4" fillId="0" borderId="0" xfId="2" applyNumberFormat="1" applyFont="1" applyBorder="1" applyAlignment="1">
      <alignment vertical="center" wrapText="1"/>
    </xf>
    <xf numFmtId="0" fontId="8" fillId="0" borderId="0" xfId="2" applyFont="1" applyAlignment="1">
      <alignment vertical="center" wrapText="1"/>
    </xf>
    <xf numFmtId="0" fontId="2" fillId="0" borderId="0" xfId="2" applyFont="1" applyAlignment="1">
      <alignment horizontal="right" vertical="center" wrapText="1"/>
    </xf>
    <xf numFmtId="0" fontId="2" fillId="0" borderId="0" xfId="2" applyFont="1" applyAlignment="1">
      <alignment horizontal="left" vertical="center" wrapText="1"/>
    </xf>
    <xf numFmtId="10" fontId="2" fillId="0" borderId="0" xfId="2" applyNumberFormat="1" applyFont="1" applyAlignment="1">
      <alignment horizontal="center" vertical="center" wrapText="1"/>
    </xf>
    <xf numFmtId="0" fontId="4" fillId="0" borderId="0" xfId="2" applyFont="1" applyAlignment="1">
      <alignment vertical="center" wrapText="1"/>
    </xf>
    <xf numFmtId="0" fontId="7" fillId="0" borderId="0" xfId="2" applyFont="1" applyAlignment="1">
      <alignment horizontal="right" vertical="center" wrapText="1"/>
    </xf>
    <xf numFmtId="0" fontId="2" fillId="0" borderId="1" xfId="2" applyFont="1" applyBorder="1" applyAlignment="1">
      <alignment horizontal="center" vertical="center" wrapText="1"/>
    </xf>
    <xf numFmtId="0" fontId="2" fillId="0" borderId="1" xfId="2" applyFont="1" applyBorder="1" applyAlignment="1">
      <alignment vertical="center" wrapText="1"/>
    </xf>
    <xf numFmtId="10" fontId="2" fillId="0" borderId="1" xfId="2" applyNumberFormat="1" applyFont="1" applyBorder="1" applyAlignment="1">
      <alignment horizontal="center" vertical="center" wrapText="1"/>
    </xf>
    <xf numFmtId="43" fontId="2" fillId="0" borderId="1" xfId="1" applyFont="1" applyBorder="1" applyAlignment="1">
      <alignment horizontal="right" vertical="center" wrapText="1"/>
    </xf>
    <xf numFmtId="0" fontId="2" fillId="0" borderId="2" xfId="2" applyFont="1" applyBorder="1" applyAlignment="1">
      <alignment horizontal="center" vertical="center" wrapText="1"/>
    </xf>
    <xf numFmtId="0" fontId="2" fillId="0" borderId="2" xfId="2" applyFont="1" applyBorder="1" applyAlignment="1">
      <alignment vertical="center" wrapText="1"/>
    </xf>
    <xf numFmtId="4" fontId="2" fillId="0" borderId="2" xfId="1" applyNumberFormat="1" applyFont="1" applyFill="1" applyBorder="1" applyAlignment="1">
      <alignment horizontal="center" vertical="center" wrapText="1"/>
    </xf>
    <xf numFmtId="10" fontId="2" fillId="0" borderId="2" xfId="2" applyNumberFormat="1" applyFont="1" applyBorder="1" applyAlignment="1">
      <alignment horizontal="center" vertical="center" wrapText="1"/>
    </xf>
    <xf numFmtId="10" fontId="7" fillId="0" borderId="2" xfId="2" applyNumberFormat="1" applyFont="1" applyBorder="1" applyAlignment="1">
      <alignment horizontal="center" vertical="center" wrapText="1"/>
    </xf>
    <xf numFmtId="10" fontId="7" fillId="0" borderId="1" xfId="2" applyNumberFormat="1" applyFont="1" applyBorder="1" applyAlignment="1">
      <alignment horizontal="center" vertical="center" wrapText="1"/>
    </xf>
    <xf numFmtId="0" fontId="0" fillId="0" borderId="2" xfId="2" applyFont="1" applyBorder="1" applyAlignment="1">
      <alignment horizontal="center" vertical="center" wrapText="1"/>
    </xf>
    <xf numFmtId="49" fontId="9" fillId="0" borderId="0" xfId="2" applyNumberFormat="1" applyFont="1" applyAlignment="1">
      <alignment horizontal="center" vertical="center" wrapText="1"/>
    </xf>
    <xf numFmtId="10" fontId="5" fillId="0" borderId="0" xfId="2" applyNumberFormat="1" applyFont="1" applyAlignment="1">
      <alignment horizontal="center" vertical="center" wrapText="1"/>
    </xf>
    <xf numFmtId="10" fontId="4" fillId="0" borderId="0" xfId="2" applyNumberFormat="1" applyFont="1" applyBorder="1" applyAlignment="1">
      <alignment vertical="center" wrapText="1"/>
    </xf>
    <xf numFmtId="10" fontId="4" fillId="0" borderId="0" xfId="2" applyNumberFormat="1" applyFont="1" applyBorder="1" applyAlignment="1">
      <alignment horizontal="center" vertical="center" wrapText="1"/>
    </xf>
    <xf numFmtId="10" fontId="4" fillId="0" borderId="0" xfId="2" applyNumberFormat="1" applyFont="1" applyAlignment="1">
      <alignment horizontal="center" vertical="center" wrapText="1"/>
    </xf>
    <xf numFmtId="10" fontId="3" fillId="0" borderId="0" xfId="2" applyNumberFormat="1" applyFont="1" applyAlignment="1">
      <alignment horizontal="center" vertical="center" wrapText="1"/>
    </xf>
    <xf numFmtId="10" fontId="7" fillId="0" borderId="0" xfId="2" applyNumberFormat="1" applyFont="1" applyAlignment="1">
      <alignment horizontal="center" vertical="center" wrapText="1"/>
    </xf>
    <xf numFmtId="10" fontId="3" fillId="3" borderId="3" xfId="2" applyNumberFormat="1" applyFont="1" applyFill="1" applyBorder="1" applyAlignment="1">
      <alignment horizontal="center" vertical="center" wrapText="1"/>
    </xf>
    <xf numFmtId="0" fontId="0" fillId="0" borderId="1" xfId="2" applyFont="1" applyBorder="1" applyAlignment="1">
      <alignment horizontal="center" vertical="center" wrapText="1"/>
    </xf>
    <xf numFmtId="1" fontId="5" fillId="0" borderId="0" xfId="2" applyNumberFormat="1" applyFont="1" applyAlignment="1">
      <alignment horizontal="center" vertical="center" wrapText="1"/>
    </xf>
    <xf numFmtId="1" fontId="4" fillId="0" borderId="0" xfId="2" applyNumberFormat="1" applyFont="1" applyBorder="1" applyAlignment="1">
      <alignment vertical="center" wrapText="1"/>
    </xf>
    <xf numFmtId="1" fontId="4" fillId="0" borderId="0" xfId="2" applyNumberFormat="1" applyFont="1" applyAlignment="1">
      <alignment horizontal="center" vertical="center" wrapText="1"/>
    </xf>
    <xf numFmtId="1" fontId="3" fillId="0" borderId="0" xfId="2" applyNumberFormat="1" applyFont="1" applyAlignment="1">
      <alignment horizontal="center" vertical="center" wrapText="1"/>
    </xf>
    <xf numFmtId="1" fontId="3" fillId="3" borderId="3" xfId="2" applyNumberFormat="1" applyFont="1" applyFill="1" applyBorder="1" applyAlignment="1">
      <alignment horizontal="center" vertical="center" wrapText="1"/>
    </xf>
    <xf numFmtId="1" fontId="2" fillId="0" borderId="2" xfId="2" applyNumberFormat="1" applyFont="1" applyBorder="1" applyAlignment="1">
      <alignment horizontal="center" vertical="center" wrapText="1"/>
    </xf>
    <xf numFmtId="1" fontId="2" fillId="0" borderId="1" xfId="2" applyNumberFormat="1" applyFont="1" applyBorder="1" applyAlignment="1">
      <alignment horizontal="center" vertical="center" wrapText="1"/>
    </xf>
    <xf numFmtId="1" fontId="2" fillId="0" borderId="0" xfId="2" applyNumberFormat="1" applyFont="1" applyAlignment="1">
      <alignment horizontal="center" vertical="center" wrapText="1"/>
    </xf>
    <xf numFmtId="0" fontId="2" fillId="0" borderId="2" xfId="2" applyFont="1" applyBorder="1" applyAlignment="1">
      <alignment horizontal="left" vertical="center" wrapText="1"/>
    </xf>
    <xf numFmtId="8" fontId="2" fillId="0" borderId="1" xfId="1" applyNumberFormat="1" applyFont="1" applyBorder="1" applyAlignment="1">
      <alignment horizontal="right" vertical="center" wrapText="1"/>
    </xf>
    <xf numFmtId="8" fontId="2" fillId="0" borderId="1" xfId="2" applyNumberFormat="1" applyFont="1" applyBorder="1" applyAlignment="1">
      <alignment horizontal="right" vertical="center" wrapText="1"/>
    </xf>
    <xf numFmtId="8" fontId="7" fillId="0" borderId="1" xfId="2" applyNumberFormat="1" applyFont="1" applyBorder="1" applyAlignment="1">
      <alignment horizontal="center" vertical="center" wrapText="1"/>
    </xf>
    <xf numFmtId="0" fontId="0" fillId="0" borderId="1" xfId="2" applyFont="1" applyBorder="1" applyAlignment="1">
      <alignment horizontal="left" vertical="center" wrapText="1"/>
    </xf>
    <xf numFmtId="44" fontId="5" fillId="0" borderId="0" xfId="2" applyNumberFormat="1" applyFont="1" applyAlignment="1">
      <alignment horizontal="left" vertical="center" wrapText="1"/>
    </xf>
    <xf numFmtId="44" fontId="4" fillId="0" borderId="0" xfId="2" applyNumberFormat="1" applyFont="1" applyBorder="1" applyAlignment="1">
      <alignment horizontal="left" vertical="center" wrapText="1"/>
    </xf>
    <xf numFmtId="44" fontId="4" fillId="0" borderId="0" xfId="2" applyNumberFormat="1" applyFont="1" applyAlignment="1">
      <alignment horizontal="left" vertical="center" wrapText="1"/>
    </xf>
    <xf numFmtId="44" fontId="3" fillId="0" borderId="0" xfId="2" applyNumberFormat="1" applyFont="1" applyAlignment="1">
      <alignment horizontal="left" vertical="center" wrapText="1"/>
    </xf>
    <xf numFmtId="44" fontId="2" fillId="0" borderId="2" xfId="1" applyNumberFormat="1" applyFont="1" applyFill="1" applyBorder="1" applyAlignment="1">
      <alignment horizontal="left" vertical="center" wrapText="1"/>
    </xf>
    <xf numFmtId="44" fontId="2" fillId="0" borderId="1" xfId="1" applyNumberFormat="1" applyFont="1" applyBorder="1" applyAlignment="1">
      <alignment horizontal="left" vertical="center" wrapText="1"/>
    </xf>
    <xf numFmtId="44" fontId="2" fillId="0" borderId="1" xfId="2" applyNumberFormat="1" applyFont="1" applyBorder="1" applyAlignment="1">
      <alignment horizontal="left" vertical="center" wrapText="1"/>
    </xf>
    <xf numFmtId="44" fontId="2" fillId="0" borderId="0" xfId="2" applyNumberFormat="1" applyFont="1" applyAlignment="1">
      <alignment horizontal="left" vertical="center" wrapText="1"/>
    </xf>
    <xf numFmtId="49" fontId="5" fillId="0" borderId="0" xfId="2" applyNumberFormat="1" applyFont="1" applyAlignment="1">
      <alignment horizontal="left" vertical="center" wrapText="1"/>
    </xf>
    <xf numFmtId="49" fontId="4" fillId="0" borderId="0" xfId="2" applyNumberFormat="1" applyFont="1" applyAlignment="1">
      <alignment horizontal="left" vertical="center" wrapText="1"/>
    </xf>
    <xf numFmtId="49" fontId="3" fillId="0" borderId="0" xfId="2" applyNumberFormat="1" applyFont="1" applyAlignment="1">
      <alignment horizontal="left" vertical="center" wrapText="1"/>
    </xf>
    <xf numFmtId="0" fontId="3" fillId="3" borderId="3" xfId="2" applyFont="1" applyFill="1" applyBorder="1" applyAlignment="1">
      <alignment horizontal="left" vertical="center" wrapText="1"/>
    </xf>
    <xf numFmtId="0" fontId="2" fillId="0" borderId="1" xfId="2" applyFont="1" applyFill="1" applyBorder="1" applyAlignment="1">
      <alignment vertical="center" wrapText="1"/>
    </xf>
    <xf numFmtId="0" fontId="2" fillId="0" borderId="2" xfId="2" applyFont="1" applyFill="1" applyBorder="1" applyAlignment="1">
      <alignment horizontal="center" vertical="center" wrapText="1"/>
    </xf>
    <xf numFmtId="0" fontId="2" fillId="0" borderId="0" xfId="2" applyFont="1" applyFill="1" applyAlignment="1">
      <alignment vertical="center" wrapText="1"/>
    </xf>
    <xf numFmtId="43" fontId="2" fillId="0" borderId="0" xfId="2" applyNumberFormat="1" applyFont="1" applyAlignment="1">
      <alignment horizontal="right" vertical="center" wrapText="1"/>
    </xf>
    <xf numFmtId="44" fontId="2" fillId="0" borderId="0" xfId="2" applyNumberFormat="1" applyFont="1" applyAlignment="1">
      <alignment horizontal="right" vertical="center" wrapText="1"/>
    </xf>
    <xf numFmtId="49" fontId="11" fillId="0" borderId="1" xfId="0" applyNumberFormat="1" applyFont="1" applyFill="1" applyBorder="1" applyAlignment="1">
      <alignment horizontal="left" vertical="center" wrapText="1"/>
    </xf>
    <xf numFmtId="0" fontId="3" fillId="3" borderId="3" xfId="2"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11" fillId="0" borderId="1" xfId="0" applyFont="1" applyFill="1" applyBorder="1" applyAlignment="1">
      <alignment horizontal="center" vertical="center" wrapText="1"/>
    </xf>
    <xf numFmtId="44" fontId="3" fillId="2" borderId="3" xfId="2" applyNumberFormat="1" applyFont="1" applyFill="1" applyBorder="1" applyAlignment="1">
      <alignment horizontal="left" vertical="center" wrapText="1"/>
    </xf>
    <xf numFmtId="0" fontId="10" fillId="0" borderId="0" xfId="0" applyFont="1" applyFill="1" applyAlignment="1">
      <alignment vertical="center"/>
    </xf>
    <xf numFmtId="3" fontId="10" fillId="4" borderId="1" xfId="0" applyNumberFormat="1" applyFont="1" applyFill="1" applyBorder="1" applyAlignment="1">
      <alignment horizontal="center" vertical="center" wrapText="1"/>
    </xf>
    <xf numFmtId="4" fontId="2" fillId="0" borderId="0" xfId="2" applyNumberFormat="1" applyFont="1" applyAlignment="1">
      <alignment horizontal="right" vertical="center" wrapText="1"/>
    </xf>
    <xf numFmtId="0" fontId="3" fillId="3" borderId="3" xfId="2" applyFont="1" applyFill="1" applyBorder="1" applyAlignment="1">
      <alignment horizontal="center" vertical="center" wrapText="1"/>
    </xf>
    <xf numFmtId="3" fontId="2" fillId="0" borderId="0" xfId="2" applyNumberFormat="1" applyFont="1" applyAlignment="1">
      <alignment horizontal="right" vertical="center" wrapText="1"/>
    </xf>
    <xf numFmtId="49" fontId="10" fillId="4" borderId="1" xfId="0" applyNumberFormat="1" applyFont="1" applyFill="1" applyBorder="1" applyAlignment="1">
      <alignment horizontal="left" vertical="center" wrapText="1"/>
    </xf>
    <xf numFmtId="0" fontId="2" fillId="0" borderId="5" xfId="2" applyFont="1" applyBorder="1" applyAlignment="1">
      <alignment horizontal="left" vertical="center" wrapText="1"/>
    </xf>
    <xf numFmtId="0" fontId="0" fillId="0" borderId="6" xfId="2" applyFont="1" applyBorder="1" applyAlignment="1">
      <alignment horizontal="center" vertical="center" wrapText="1"/>
    </xf>
    <xf numFmtId="43" fontId="0" fillId="0" borderId="0" xfId="2" applyNumberFormat="1" applyFont="1" applyAlignment="1">
      <alignment horizontal="right" vertical="center" wrapText="1"/>
    </xf>
    <xf numFmtId="0" fontId="2" fillId="0" borderId="7" xfId="2" applyFont="1" applyBorder="1" applyAlignment="1">
      <alignment horizontal="left" vertical="center" wrapText="1"/>
    </xf>
    <xf numFmtId="0" fontId="2" fillId="0" borderId="8" xfId="2" applyFont="1" applyBorder="1" applyAlignment="1">
      <alignment horizontal="left" vertical="center" wrapText="1"/>
    </xf>
    <xf numFmtId="0" fontId="2" fillId="0" borderId="9" xfId="2" applyFont="1" applyBorder="1" applyAlignment="1">
      <alignment horizontal="left" vertical="center" wrapText="1"/>
    </xf>
    <xf numFmtId="0" fontId="3" fillId="3" borderId="11"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9" fillId="0" borderId="0" xfId="2" applyFont="1" applyAlignment="1">
      <alignment horizontal="center" vertical="center" wrapText="1"/>
    </xf>
    <xf numFmtId="49" fontId="9" fillId="0" borderId="0" xfId="2" applyNumberFormat="1" applyFont="1" applyAlignment="1">
      <alignment horizontal="center" vertical="center" wrapText="1"/>
    </xf>
    <xf numFmtId="0" fontId="3" fillId="3" borderId="16" xfId="2" applyFont="1" applyFill="1" applyBorder="1" applyAlignment="1">
      <alignment horizontal="center" vertical="center" wrapText="1"/>
    </xf>
    <xf numFmtId="0" fontId="3" fillId="3" borderId="17" xfId="2" applyFont="1" applyFill="1" applyBorder="1" applyAlignment="1">
      <alignment horizontal="center" vertical="center" wrapText="1"/>
    </xf>
    <xf numFmtId="49" fontId="9" fillId="0" borderId="0" xfId="2" applyNumberFormat="1" applyFont="1" applyAlignment="1">
      <alignment horizontal="left" vertical="center" wrapText="1"/>
    </xf>
    <xf numFmtId="0" fontId="3" fillId="3" borderId="18" xfId="2"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3" borderId="12"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0" fillId="0" borderId="4" xfId="2" applyFont="1" applyBorder="1" applyAlignment="1">
      <alignment horizontal="left" vertical="center" wrapText="1"/>
    </xf>
    <xf numFmtId="0" fontId="0" fillId="0" borderId="6" xfId="2" applyFont="1" applyBorder="1" applyAlignment="1">
      <alignment horizontal="left" vertical="center" wrapText="1"/>
    </xf>
    <xf numFmtId="0" fontId="0" fillId="0" borderId="2" xfId="2" applyFont="1" applyBorder="1" applyAlignment="1">
      <alignment horizontal="left" vertical="center" wrapText="1"/>
    </xf>
    <xf numFmtId="0" fontId="3" fillId="3" borderId="14" xfId="2" applyFont="1" applyFill="1" applyBorder="1" applyAlignment="1">
      <alignment horizontal="center" vertical="center" wrapText="1"/>
    </xf>
    <xf numFmtId="0" fontId="3" fillId="3" borderId="15"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2" fillId="0" borderId="6" xfId="2" applyFont="1" applyBorder="1" applyAlignment="1">
      <alignment horizontal="left" vertical="center" wrapText="1"/>
    </xf>
    <xf numFmtId="0" fontId="2" fillId="0" borderId="4" xfId="2" applyFont="1" applyBorder="1" applyAlignment="1">
      <alignment horizontal="left" vertical="center" wrapText="1"/>
    </xf>
    <xf numFmtId="0" fontId="2" fillId="0" borderId="2" xfId="2" applyFont="1" applyBorder="1" applyAlignment="1">
      <alignment horizontal="left" vertical="center" wrapText="1"/>
    </xf>
    <xf numFmtId="0" fontId="3" fillId="2" borderId="23"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3" fillId="3" borderId="3" xfId="2" applyFont="1" applyFill="1" applyBorder="1" applyAlignment="1">
      <alignment horizontal="center" vertical="center" wrapText="1"/>
    </xf>
  </cellXfs>
  <cellStyles count="3">
    <cellStyle name="Millares" xfId="1" builtinId="3"/>
    <cellStyle name="Normal" xfId="0" builtinId="0"/>
    <cellStyle name="Normal_AVANCE 200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Y88"/>
  <sheetViews>
    <sheetView tabSelected="1" zoomScale="85" zoomScaleNormal="85" zoomScaleSheetLayoutView="75" workbookViewId="0">
      <selection activeCell="P16" sqref="P16"/>
    </sheetView>
  </sheetViews>
  <sheetFormatPr baseColWidth="10" defaultColWidth="11.5703125" defaultRowHeight="12.75"/>
  <cols>
    <col min="1" max="1" width="22.28515625" style="1" customWidth="1"/>
    <col min="2" max="2" width="30.5703125" style="2" customWidth="1"/>
    <col min="3" max="4" width="14.28515625" style="1" customWidth="1"/>
    <col min="5" max="5" width="19.140625" style="12" customWidth="1"/>
    <col min="6" max="6" width="9" style="11" customWidth="1"/>
    <col min="7" max="7" width="14" style="12" customWidth="1"/>
    <col min="8" max="8" width="6.7109375" style="11" customWidth="1"/>
    <col min="9" max="9" width="11.5703125" style="11" bestFit="1" customWidth="1"/>
    <col min="10" max="10" width="12.28515625" style="15" bestFit="1" customWidth="1"/>
    <col min="11" max="11" width="8.85546875" style="33" bestFit="1" customWidth="1"/>
    <col min="12" max="12" width="13.7109375" style="11" bestFit="1" customWidth="1"/>
    <col min="13" max="13" width="12.85546875" style="11" bestFit="1" customWidth="1"/>
    <col min="14" max="14" width="14.7109375" style="11" customWidth="1"/>
    <col min="15" max="15" width="9.7109375" style="13" customWidth="1"/>
    <col min="16" max="16" width="16.5703125" style="43" customWidth="1"/>
    <col min="17" max="17" width="9" style="2" bestFit="1" customWidth="1"/>
    <col min="18" max="18" width="8.140625" style="2" bestFit="1" customWidth="1"/>
    <col min="19" max="19" width="12.42578125" style="2" customWidth="1"/>
    <col min="20" max="20" width="9.7109375" style="2" customWidth="1"/>
    <col min="21" max="22" width="10.42578125" style="2" customWidth="1"/>
    <col min="23" max="23" width="18.42578125" style="2" customWidth="1"/>
    <col min="24" max="16384" width="11.5703125" style="2"/>
  </cols>
  <sheetData>
    <row r="2" spans="1:23" ht="19.5" customHeight="1">
      <c r="A2" s="87" t="s">
        <v>0</v>
      </c>
      <c r="B2" s="87"/>
      <c r="C2" s="87"/>
      <c r="D2" s="87"/>
      <c r="E2" s="87"/>
      <c r="F2" s="87"/>
      <c r="G2" s="87"/>
      <c r="H2" s="87"/>
      <c r="I2" s="87"/>
      <c r="J2" s="87"/>
      <c r="K2" s="87"/>
      <c r="L2" s="87"/>
      <c r="M2" s="87"/>
      <c r="N2" s="87"/>
      <c r="O2" s="87"/>
      <c r="P2" s="87"/>
      <c r="Q2" s="87"/>
      <c r="R2" s="87"/>
      <c r="S2" s="87"/>
      <c r="T2" s="87"/>
      <c r="U2" s="87"/>
      <c r="V2" s="87"/>
      <c r="W2" s="87"/>
    </row>
    <row r="3" spans="1:23" ht="19.5" customHeight="1">
      <c r="A3" s="88" t="s">
        <v>23</v>
      </c>
      <c r="B3" s="88"/>
      <c r="C3" s="88"/>
      <c r="D3" s="88"/>
      <c r="E3" s="88"/>
      <c r="F3" s="88"/>
      <c r="G3" s="88"/>
      <c r="H3" s="88"/>
      <c r="I3" s="88"/>
      <c r="J3" s="88"/>
      <c r="K3" s="88"/>
      <c r="L3" s="88"/>
      <c r="M3" s="88"/>
      <c r="N3" s="88"/>
      <c r="O3" s="88"/>
      <c r="P3" s="88"/>
      <c r="Q3" s="88"/>
      <c r="R3" s="88"/>
      <c r="S3" s="88"/>
      <c r="T3" s="88"/>
      <c r="U3" s="88"/>
      <c r="V3" s="88"/>
      <c r="W3" s="88"/>
    </row>
    <row r="4" spans="1:23" ht="18" customHeight="1">
      <c r="A4" s="88" t="s">
        <v>24</v>
      </c>
      <c r="B4" s="88"/>
      <c r="C4" s="88"/>
      <c r="D4" s="88"/>
      <c r="E4" s="88"/>
      <c r="F4" s="88"/>
      <c r="G4" s="88"/>
      <c r="H4" s="88"/>
      <c r="I4" s="88"/>
      <c r="J4" s="88"/>
      <c r="K4" s="88"/>
      <c r="L4" s="88"/>
      <c r="M4" s="88"/>
      <c r="N4" s="88"/>
      <c r="O4" s="88"/>
      <c r="P4" s="88"/>
      <c r="Q4" s="88"/>
      <c r="R4" s="88"/>
      <c r="S4" s="88"/>
      <c r="T4" s="88"/>
      <c r="U4" s="88"/>
      <c r="V4" s="88"/>
      <c r="W4" s="88"/>
    </row>
    <row r="5" spans="1:23" ht="18" customHeight="1">
      <c r="A5" s="88" t="s">
        <v>18</v>
      </c>
      <c r="B5" s="88"/>
      <c r="C5" s="88"/>
      <c r="D5" s="88"/>
      <c r="E5" s="88"/>
      <c r="F5" s="88"/>
      <c r="G5" s="88"/>
      <c r="H5" s="88"/>
      <c r="I5" s="88"/>
      <c r="J5" s="88"/>
      <c r="K5" s="88"/>
      <c r="L5" s="88"/>
      <c r="M5" s="88"/>
      <c r="N5" s="88"/>
      <c r="O5" s="88"/>
      <c r="P5" s="88"/>
      <c r="Q5" s="88"/>
      <c r="R5" s="88"/>
      <c r="S5" s="88"/>
      <c r="T5" s="88"/>
      <c r="U5" s="88"/>
      <c r="V5" s="88"/>
      <c r="W5" s="88"/>
    </row>
    <row r="6" spans="1:23" ht="12.75" customHeight="1">
      <c r="A6" s="4"/>
      <c r="B6" s="4"/>
      <c r="E6" s="57"/>
      <c r="F6" s="4"/>
      <c r="G6" s="4"/>
      <c r="H6" s="4"/>
      <c r="I6" s="4"/>
      <c r="J6" s="4"/>
      <c r="K6" s="28"/>
      <c r="L6" s="4"/>
      <c r="M6" s="4"/>
      <c r="N6" s="4"/>
      <c r="O6" s="28"/>
      <c r="P6" s="36"/>
      <c r="Q6" s="4"/>
      <c r="R6" s="4"/>
      <c r="S6" s="4"/>
      <c r="T6" s="4"/>
      <c r="U6" s="4"/>
      <c r="V6" s="4"/>
      <c r="W6" s="4"/>
    </row>
    <row r="7" spans="1:23" s="10" customFormat="1" ht="21.75" customHeight="1">
      <c r="A7" s="88" t="s">
        <v>26</v>
      </c>
      <c r="B7" s="88"/>
      <c r="C7" s="95" t="s">
        <v>37</v>
      </c>
      <c r="D7" s="95"/>
      <c r="E7" s="95"/>
      <c r="F7" s="95"/>
      <c r="G7" s="95"/>
      <c r="H7" s="95"/>
      <c r="I7" s="95"/>
      <c r="J7" s="9"/>
      <c r="K7" s="29"/>
      <c r="L7" s="9"/>
      <c r="M7" s="9"/>
      <c r="N7" s="9"/>
      <c r="O7" s="29"/>
      <c r="P7" s="37"/>
      <c r="Q7" s="5"/>
      <c r="R7" s="5"/>
      <c r="S7" s="5"/>
      <c r="T7" s="5"/>
      <c r="U7" s="5"/>
      <c r="V7" s="5"/>
      <c r="W7" s="5"/>
    </row>
    <row r="8" spans="1:23" s="10" customFormat="1" ht="12.75" customHeight="1">
      <c r="A8" s="5"/>
      <c r="B8" s="5"/>
      <c r="C8" s="5"/>
      <c r="D8" s="5"/>
      <c r="E8" s="58"/>
      <c r="F8" s="5"/>
      <c r="G8" s="6"/>
      <c r="H8" s="6"/>
      <c r="I8" s="7"/>
      <c r="J8" s="7"/>
      <c r="K8" s="30"/>
      <c r="L8" s="7"/>
      <c r="M8" s="7"/>
      <c r="N8" s="5"/>
      <c r="O8" s="31"/>
      <c r="P8" s="38"/>
      <c r="Q8" s="5"/>
      <c r="R8" s="5"/>
      <c r="S8" s="5"/>
      <c r="T8" s="5"/>
      <c r="U8" s="5"/>
      <c r="V8" s="5"/>
      <c r="W8" s="5"/>
    </row>
    <row r="9" spans="1:23" s="10" customFormat="1" ht="12.75" customHeight="1">
      <c r="A9" s="5"/>
      <c r="B9" s="5"/>
      <c r="C9" s="5"/>
      <c r="D9" s="5"/>
      <c r="E9" s="58"/>
      <c r="F9" s="5"/>
      <c r="G9" s="6"/>
      <c r="H9" s="6"/>
      <c r="I9" s="7"/>
      <c r="J9" s="7"/>
      <c r="K9" s="30"/>
      <c r="L9" s="7"/>
      <c r="M9" s="7"/>
      <c r="N9" s="5"/>
      <c r="O9" s="31"/>
      <c r="P9" s="38"/>
      <c r="Q9" s="5"/>
      <c r="R9" s="5"/>
      <c r="S9" s="5"/>
      <c r="T9" s="5"/>
      <c r="U9" s="5"/>
      <c r="V9" s="5"/>
      <c r="W9" s="5"/>
    </row>
    <row r="10" spans="1:23" s="10" customFormat="1" ht="18" customHeight="1">
      <c r="A10" s="91" t="s">
        <v>1</v>
      </c>
      <c r="B10" s="91"/>
      <c r="C10" s="95" t="s">
        <v>38</v>
      </c>
      <c r="D10" s="95"/>
      <c r="E10" s="95"/>
      <c r="F10" s="95"/>
      <c r="G10" s="95"/>
      <c r="H10" s="95"/>
      <c r="I10" s="95"/>
      <c r="J10" s="9"/>
      <c r="K10" s="29"/>
      <c r="L10" s="9"/>
      <c r="M10" s="9"/>
      <c r="N10" s="9"/>
      <c r="O10" s="29"/>
      <c r="P10" s="37"/>
      <c r="Q10" s="5"/>
      <c r="R10" s="5"/>
      <c r="S10" s="5"/>
      <c r="T10" s="5"/>
      <c r="U10" s="5"/>
      <c r="V10" s="5"/>
      <c r="W10" s="5"/>
    </row>
    <row r="11" spans="1:23" s="10" customFormat="1" ht="12.75" customHeight="1">
      <c r="A11" s="5"/>
      <c r="B11" s="7"/>
      <c r="C11" s="7"/>
      <c r="D11" s="7"/>
      <c r="E11" s="58"/>
      <c r="F11" s="6"/>
      <c r="G11" s="6"/>
      <c r="H11" s="7"/>
      <c r="I11" s="7"/>
      <c r="J11" s="7"/>
      <c r="K11" s="30"/>
      <c r="L11" s="7"/>
      <c r="M11" s="7"/>
      <c r="N11" s="5"/>
      <c r="O11" s="31"/>
      <c r="P11" s="38"/>
      <c r="Q11" s="5"/>
      <c r="R11" s="5"/>
      <c r="S11" s="5"/>
      <c r="T11" s="5"/>
      <c r="U11" s="5"/>
      <c r="V11" s="5"/>
      <c r="W11" s="5"/>
    </row>
    <row r="12" spans="1:23" s="10" customFormat="1" ht="17.25" customHeight="1">
      <c r="A12" s="91" t="s">
        <v>17</v>
      </c>
      <c r="B12" s="91"/>
      <c r="C12" s="95" t="s">
        <v>39</v>
      </c>
      <c r="D12" s="95"/>
      <c r="E12" s="95"/>
      <c r="F12" s="95"/>
      <c r="G12" s="95"/>
      <c r="H12" s="95"/>
      <c r="I12" s="95"/>
      <c r="J12" s="7"/>
      <c r="K12" s="30"/>
      <c r="L12" s="7"/>
      <c r="M12" s="7"/>
      <c r="N12" s="5"/>
      <c r="O12" s="31"/>
      <c r="P12" s="38"/>
      <c r="Q12" s="5"/>
      <c r="R12" s="5"/>
      <c r="S12" s="5"/>
      <c r="T12" s="5"/>
      <c r="U12" s="5"/>
      <c r="V12" s="5"/>
      <c r="W12" s="5"/>
    </row>
    <row r="13" spans="1:23" s="10" customFormat="1" ht="17.25" customHeight="1">
      <c r="A13" s="27"/>
      <c r="B13" s="8"/>
      <c r="C13" s="27"/>
      <c r="D13" s="27"/>
      <c r="E13" s="8"/>
      <c r="F13" s="8"/>
      <c r="G13" s="8"/>
      <c r="H13" s="8"/>
      <c r="I13" s="7"/>
      <c r="J13" s="7"/>
      <c r="K13" s="30"/>
      <c r="L13" s="7"/>
      <c r="M13" s="7"/>
      <c r="N13" s="5"/>
      <c r="O13" s="31"/>
      <c r="P13" s="38"/>
      <c r="Q13" s="5"/>
      <c r="R13" s="5"/>
      <c r="S13" s="5"/>
      <c r="T13" s="5"/>
      <c r="U13" s="5"/>
      <c r="V13" s="5"/>
      <c r="W13" s="5"/>
    </row>
    <row r="14" spans="1:23" s="10" customFormat="1" ht="12.75" customHeight="1">
      <c r="A14" s="5"/>
      <c r="B14" s="7"/>
      <c r="C14" s="7"/>
      <c r="D14" s="7"/>
      <c r="E14" s="58"/>
      <c r="F14" s="6"/>
      <c r="G14" s="6"/>
      <c r="H14" s="7"/>
      <c r="I14" s="7"/>
      <c r="J14" s="7"/>
      <c r="K14" s="30"/>
      <c r="L14" s="7"/>
      <c r="M14" s="7"/>
      <c r="N14" s="5"/>
      <c r="O14" s="31"/>
      <c r="P14" s="38"/>
      <c r="Q14" s="5"/>
      <c r="R14" s="5"/>
      <c r="S14" s="5"/>
      <c r="T14" s="5"/>
      <c r="U14" s="5"/>
      <c r="V14" s="5"/>
      <c r="W14" s="5"/>
    </row>
    <row r="15" spans="1:23" s="10" customFormat="1" ht="19.5" customHeight="1">
      <c r="A15" s="91" t="s">
        <v>2</v>
      </c>
      <c r="B15" s="91"/>
      <c r="C15" s="95" t="s">
        <v>163</v>
      </c>
      <c r="D15" s="95"/>
      <c r="E15" s="95"/>
      <c r="F15" s="95"/>
      <c r="G15" s="95"/>
      <c r="H15" s="95"/>
      <c r="I15" s="95"/>
      <c r="J15" s="7"/>
      <c r="K15" s="30"/>
      <c r="L15" s="7"/>
      <c r="M15" s="7"/>
      <c r="N15" s="5"/>
      <c r="O15" s="31"/>
      <c r="P15" s="38"/>
      <c r="Q15" s="5"/>
      <c r="R15" s="5"/>
      <c r="S15" s="5"/>
      <c r="T15" s="5"/>
      <c r="U15" s="5"/>
      <c r="V15" s="5"/>
      <c r="W15" s="5"/>
    </row>
    <row r="16" spans="1:23" s="10" customFormat="1" ht="12.75" customHeight="1">
      <c r="A16" s="5"/>
      <c r="B16" s="5"/>
      <c r="C16" s="5"/>
      <c r="D16" s="5"/>
      <c r="E16" s="58"/>
      <c r="F16" s="5"/>
      <c r="G16" s="5"/>
      <c r="H16" s="5"/>
      <c r="I16" s="5"/>
      <c r="J16" s="5"/>
      <c r="K16" s="31"/>
      <c r="L16" s="5"/>
      <c r="M16" s="5"/>
      <c r="N16" s="5"/>
      <c r="O16" s="31"/>
      <c r="P16" s="38"/>
      <c r="Q16" s="5"/>
      <c r="R16" s="5"/>
      <c r="S16" s="5"/>
      <c r="T16" s="5"/>
      <c r="U16" s="5"/>
      <c r="V16" s="5"/>
      <c r="W16" s="5"/>
    </row>
    <row r="17" spans="1:25" ht="13.5" thickBot="1">
      <c r="A17" s="3"/>
      <c r="B17" s="3"/>
      <c r="C17" s="3"/>
      <c r="D17" s="3"/>
      <c r="E17" s="59"/>
      <c r="F17" s="3"/>
      <c r="G17" s="3"/>
      <c r="H17" s="3"/>
      <c r="I17" s="3"/>
      <c r="J17" s="3"/>
      <c r="K17" s="32"/>
      <c r="L17" s="3"/>
      <c r="M17" s="3"/>
      <c r="N17" s="3"/>
      <c r="O17" s="32"/>
      <c r="P17" s="39"/>
    </row>
    <row r="18" spans="1:25" s="10" customFormat="1" ht="30" customHeight="1">
      <c r="A18" s="102" t="s">
        <v>36</v>
      </c>
      <c r="B18" s="92" t="s">
        <v>31</v>
      </c>
      <c r="C18" s="85" t="s">
        <v>20</v>
      </c>
      <c r="D18" s="94"/>
      <c r="E18" s="86"/>
      <c r="F18" s="85" t="s">
        <v>4</v>
      </c>
      <c r="G18" s="86"/>
      <c r="H18" s="85" t="s">
        <v>7</v>
      </c>
      <c r="I18" s="94"/>
      <c r="J18" s="94"/>
      <c r="K18" s="86"/>
      <c r="L18" s="85" t="s">
        <v>10</v>
      </c>
      <c r="M18" s="94"/>
      <c r="N18" s="94"/>
      <c r="O18" s="94"/>
      <c r="P18" s="86"/>
      <c r="Q18" s="85" t="s">
        <v>25</v>
      </c>
      <c r="R18" s="86"/>
      <c r="S18" s="85" t="s">
        <v>33</v>
      </c>
      <c r="T18" s="94"/>
      <c r="U18" s="94"/>
      <c r="V18" s="86"/>
      <c r="W18" s="89" t="s">
        <v>32</v>
      </c>
    </row>
    <row r="19" spans="1:25" s="14" customFormat="1" ht="54.75" customHeight="1" thickBot="1">
      <c r="A19" s="103"/>
      <c r="B19" s="93"/>
      <c r="C19" s="67" t="s">
        <v>19</v>
      </c>
      <c r="D19" s="67" t="s">
        <v>3</v>
      </c>
      <c r="E19" s="60" t="s">
        <v>21</v>
      </c>
      <c r="F19" s="67" t="s">
        <v>5</v>
      </c>
      <c r="G19" s="67" t="s">
        <v>6</v>
      </c>
      <c r="H19" s="67" t="s">
        <v>34</v>
      </c>
      <c r="I19" s="67" t="s">
        <v>8</v>
      </c>
      <c r="J19" s="67" t="s">
        <v>9</v>
      </c>
      <c r="K19" s="34" t="s">
        <v>13</v>
      </c>
      <c r="L19" s="67" t="s">
        <v>35</v>
      </c>
      <c r="M19" s="67" t="s">
        <v>11</v>
      </c>
      <c r="N19" s="67" t="s">
        <v>12</v>
      </c>
      <c r="O19" s="34" t="s">
        <v>14</v>
      </c>
      <c r="P19" s="40" t="s">
        <v>22</v>
      </c>
      <c r="Q19" s="67" t="s">
        <v>15</v>
      </c>
      <c r="R19" s="67" t="s">
        <v>16</v>
      </c>
      <c r="S19" s="67" t="s">
        <v>27</v>
      </c>
      <c r="T19" s="67" t="s">
        <v>28</v>
      </c>
      <c r="U19" s="67" t="s">
        <v>29</v>
      </c>
      <c r="V19" s="67" t="s">
        <v>30</v>
      </c>
      <c r="W19" s="90"/>
    </row>
    <row r="20" spans="1:25" ht="12.75" customHeight="1">
      <c r="A20" s="20"/>
      <c r="B20" s="21"/>
      <c r="C20" s="20"/>
      <c r="D20" s="20"/>
      <c r="E20" s="44"/>
      <c r="F20" s="20"/>
      <c r="G20" s="21"/>
      <c r="H20" s="21"/>
      <c r="I20" s="21"/>
      <c r="J20" s="21"/>
      <c r="K20" s="24"/>
      <c r="L20" s="22"/>
      <c r="M20" s="20"/>
      <c r="N20" s="22"/>
      <c r="O20" s="23"/>
      <c r="P20" s="41"/>
      <c r="Q20" s="20"/>
      <c r="R20" s="20"/>
      <c r="S20" s="26"/>
      <c r="T20" s="20"/>
      <c r="U20" s="20"/>
      <c r="V20" s="20"/>
      <c r="W20" s="62"/>
      <c r="X20" s="63"/>
      <c r="Y20" s="63"/>
    </row>
    <row r="21" spans="1:25" ht="56.25">
      <c r="A21" s="99" t="s">
        <v>40</v>
      </c>
      <c r="B21" s="82" t="s">
        <v>41</v>
      </c>
      <c r="C21" s="35" t="s">
        <v>55</v>
      </c>
      <c r="D21" s="79" t="s">
        <v>47</v>
      </c>
      <c r="E21" s="66" t="s">
        <v>86</v>
      </c>
      <c r="F21" s="16">
        <v>1304</v>
      </c>
      <c r="G21" s="16" t="s">
        <v>56</v>
      </c>
      <c r="H21" s="16">
        <v>985</v>
      </c>
      <c r="I21" s="68"/>
      <c r="J21" s="16">
        <v>885</v>
      </c>
      <c r="K21" s="25">
        <f>+J21/H21</f>
        <v>0.89847715736040612</v>
      </c>
      <c r="L21" s="45">
        <v>513981</v>
      </c>
      <c r="M21" s="19">
        <v>12011.820000000007</v>
      </c>
      <c r="N21" s="19">
        <v>252538.53</v>
      </c>
      <c r="O21" s="18">
        <f t="shared" ref="O21:O85" si="0">+N21/L21</f>
        <v>0.49133825958547106</v>
      </c>
      <c r="P21" s="42">
        <v>11</v>
      </c>
      <c r="Q21" s="16">
        <v>36</v>
      </c>
      <c r="R21" s="16">
        <v>186</v>
      </c>
      <c r="S21" s="71">
        <v>0</v>
      </c>
      <c r="T21" s="16">
        <v>0</v>
      </c>
      <c r="U21" s="16">
        <v>0</v>
      </c>
      <c r="V21" s="16">
        <v>222</v>
      </c>
      <c r="W21" s="61"/>
      <c r="X21" s="63"/>
      <c r="Y21" s="63"/>
    </row>
    <row r="22" spans="1:25" ht="56.25">
      <c r="A22" s="100"/>
      <c r="B22" s="83"/>
      <c r="C22" s="35" t="s">
        <v>55</v>
      </c>
      <c r="D22" s="79" t="s">
        <v>48</v>
      </c>
      <c r="E22" s="66" t="s">
        <v>87</v>
      </c>
      <c r="F22" s="16">
        <v>1304</v>
      </c>
      <c r="G22" s="16" t="s">
        <v>56</v>
      </c>
      <c r="H22" s="16">
        <v>193</v>
      </c>
      <c r="I22" s="68"/>
      <c r="J22" s="16">
        <v>93</v>
      </c>
      <c r="K22" s="25">
        <f t="shared" ref="K22:K85" si="1">+J22/H22</f>
        <v>0.48186528497409326</v>
      </c>
      <c r="L22" s="45">
        <v>171327</v>
      </c>
      <c r="M22" s="19">
        <v>5000</v>
      </c>
      <c r="N22" s="19">
        <v>83155</v>
      </c>
      <c r="O22" s="18">
        <f t="shared" si="0"/>
        <v>0.485358408190186</v>
      </c>
      <c r="P22" s="42">
        <v>11</v>
      </c>
      <c r="Q22" s="16">
        <v>56</v>
      </c>
      <c r="R22" s="16">
        <v>216</v>
      </c>
      <c r="S22" s="71">
        <v>0</v>
      </c>
      <c r="T22" s="16">
        <v>0</v>
      </c>
      <c r="U22" s="16">
        <v>0</v>
      </c>
      <c r="V22" s="16">
        <v>272</v>
      </c>
      <c r="W22" s="61"/>
      <c r="X22" s="63"/>
      <c r="Y22" s="63"/>
    </row>
    <row r="23" spans="1:25" ht="33.75">
      <c r="A23" s="100"/>
      <c r="B23" s="83"/>
      <c r="C23" s="35" t="s">
        <v>55</v>
      </c>
      <c r="D23" s="79" t="s">
        <v>49</v>
      </c>
      <c r="E23" s="66" t="s">
        <v>76</v>
      </c>
      <c r="F23" s="16">
        <v>1304</v>
      </c>
      <c r="G23" s="16" t="s">
        <v>56</v>
      </c>
      <c r="H23" s="16">
        <v>261</v>
      </c>
      <c r="I23" s="68"/>
      <c r="J23" s="16">
        <v>261</v>
      </c>
      <c r="K23" s="25">
        <f t="shared" si="1"/>
        <v>1</v>
      </c>
      <c r="L23" s="45">
        <v>171327</v>
      </c>
      <c r="M23" s="19">
        <v>68792.179999999993</v>
      </c>
      <c r="N23" s="19">
        <v>171327</v>
      </c>
      <c r="O23" s="18">
        <f t="shared" si="0"/>
        <v>1</v>
      </c>
      <c r="P23" s="42">
        <v>11</v>
      </c>
      <c r="Q23" s="16">
        <v>38</v>
      </c>
      <c r="R23" s="16">
        <v>225</v>
      </c>
      <c r="S23" s="71">
        <v>0</v>
      </c>
      <c r="T23" s="16">
        <v>0</v>
      </c>
      <c r="U23" s="16">
        <v>0</v>
      </c>
      <c r="V23" s="16">
        <v>263</v>
      </c>
      <c r="W23" s="61"/>
      <c r="X23" s="63"/>
      <c r="Y23" s="63"/>
    </row>
    <row r="24" spans="1:25" ht="56.25">
      <c r="A24" s="100"/>
      <c r="B24" s="83"/>
      <c r="C24" s="35" t="s">
        <v>55</v>
      </c>
      <c r="D24" s="79" t="s">
        <v>50</v>
      </c>
      <c r="E24" s="66" t="s">
        <v>88</v>
      </c>
      <c r="F24" s="16">
        <v>1304</v>
      </c>
      <c r="G24" s="16" t="s">
        <v>56</v>
      </c>
      <c r="H24" s="16">
        <v>86</v>
      </c>
      <c r="I24" s="68"/>
      <c r="J24" s="16">
        <v>36</v>
      </c>
      <c r="K24" s="25">
        <f t="shared" si="1"/>
        <v>0.41860465116279072</v>
      </c>
      <c r="L24" s="45">
        <v>171327</v>
      </c>
      <c r="M24" s="19">
        <v>13000</v>
      </c>
      <c r="N24" s="19">
        <v>71099.5</v>
      </c>
      <c r="O24" s="18">
        <f t="shared" si="0"/>
        <v>0.41499296666608299</v>
      </c>
      <c r="P24" s="42">
        <v>11</v>
      </c>
      <c r="Q24" s="16">
        <v>26</v>
      </c>
      <c r="R24" s="16">
        <v>90</v>
      </c>
      <c r="S24" s="71">
        <v>3</v>
      </c>
      <c r="T24" s="16">
        <v>0</v>
      </c>
      <c r="U24" s="16">
        <v>0</v>
      </c>
      <c r="V24" s="16">
        <v>113</v>
      </c>
      <c r="W24" s="61"/>
      <c r="X24" s="63"/>
      <c r="Y24" s="63"/>
    </row>
    <row r="25" spans="1:25" ht="101.25">
      <c r="A25" s="100"/>
      <c r="B25" s="83"/>
      <c r="C25" s="35" t="s">
        <v>55</v>
      </c>
      <c r="D25" s="79" t="s">
        <v>51</v>
      </c>
      <c r="E25" s="66" t="s">
        <v>89</v>
      </c>
      <c r="F25" s="16">
        <v>1304</v>
      </c>
      <c r="G25" s="16" t="s">
        <v>56</v>
      </c>
      <c r="H25" s="16">
        <v>168</v>
      </c>
      <c r="I25" s="68"/>
      <c r="J25" s="16">
        <v>68</v>
      </c>
      <c r="K25" s="25">
        <f t="shared" si="1"/>
        <v>0.40476190476190477</v>
      </c>
      <c r="L25" s="45">
        <v>513981</v>
      </c>
      <c r="M25" s="19">
        <v>0</v>
      </c>
      <c r="N25" s="19">
        <v>147365</v>
      </c>
      <c r="O25" s="18">
        <f t="shared" si="0"/>
        <v>0.28671293296833927</v>
      </c>
      <c r="P25" s="42">
        <v>11</v>
      </c>
      <c r="Q25" s="16">
        <v>140</v>
      </c>
      <c r="R25" s="16">
        <v>229</v>
      </c>
      <c r="S25" s="71">
        <v>113</v>
      </c>
      <c r="T25" s="16">
        <v>0</v>
      </c>
      <c r="U25" s="16">
        <v>0</v>
      </c>
      <c r="V25" s="16">
        <v>256</v>
      </c>
      <c r="W25" s="61"/>
      <c r="X25" s="63"/>
      <c r="Y25" s="63"/>
    </row>
    <row r="26" spans="1:25" ht="90">
      <c r="A26" s="100"/>
      <c r="B26" s="83"/>
      <c r="C26" s="35" t="s">
        <v>55</v>
      </c>
      <c r="D26" s="79" t="s">
        <v>52</v>
      </c>
      <c r="E26" s="66" t="s">
        <v>90</v>
      </c>
      <c r="F26" s="16">
        <v>1304</v>
      </c>
      <c r="G26" s="16" t="s">
        <v>56</v>
      </c>
      <c r="H26" s="16">
        <v>168</v>
      </c>
      <c r="I26" s="68"/>
      <c r="J26" s="16">
        <v>68</v>
      </c>
      <c r="K26" s="25">
        <f t="shared" si="1"/>
        <v>0.40476190476190477</v>
      </c>
      <c r="L26" s="45">
        <v>342654</v>
      </c>
      <c r="M26" s="19">
        <v>0</v>
      </c>
      <c r="N26" s="19">
        <v>119974</v>
      </c>
      <c r="O26" s="18">
        <f t="shared" si="0"/>
        <v>0.35013161965131007</v>
      </c>
      <c r="P26" s="42">
        <v>11</v>
      </c>
      <c r="Q26" s="16">
        <v>46</v>
      </c>
      <c r="R26" s="16">
        <v>156</v>
      </c>
      <c r="S26" s="71">
        <v>0</v>
      </c>
      <c r="T26" s="16">
        <v>0</v>
      </c>
      <c r="U26" s="16">
        <v>0</v>
      </c>
      <c r="V26" s="16">
        <v>202</v>
      </c>
      <c r="W26" s="61"/>
      <c r="X26" s="63"/>
      <c r="Y26" s="63"/>
    </row>
    <row r="27" spans="1:25" ht="101.25">
      <c r="A27" s="100"/>
      <c r="B27" s="83"/>
      <c r="C27" s="35" t="s">
        <v>55</v>
      </c>
      <c r="D27" s="79" t="s">
        <v>53</v>
      </c>
      <c r="E27" s="66" t="s">
        <v>91</v>
      </c>
      <c r="F27" s="16">
        <v>1304</v>
      </c>
      <c r="G27" s="16" t="s">
        <v>56</v>
      </c>
      <c r="H27" s="16">
        <v>193</v>
      </c>
      <c r="I27" s="68"/>
      <c r="J27" s="16">
        <v>93</v>
      </c>
      <c r="K27" s="25">
        <f t="shared" si="1"/>
        <v>0.48186528497409326</v>
      </c>
      <c r="L27" s="45">
        <v>171327</v>
      </c>
      <c r="M27" s="19">
        <v>0</v>
      </c>
      <c r="N27" s="19">
        <v>82555</v>
      </c>
      <c r="O27" s="18">
        <f t="shared" si="0"/>
        <v>0.48185633321076071</v>
      </c>
      <c r="P27" s="42">
        <v>11</v>
      </c>
      <c r="Q27" s="16">
        <v>256</v>
      </c>
      <c r="R27" s="16">
        <v>210</v>
      </c>
      <c r="S27" s="71">
        <v>0</v>
      </c>
      <c r="T27" s="16">
        <v>0</v>
      </c>
      <c r="U27" s="16">
        <v>0</v>
      </c>
      <c r="V27" s="16">
        <v>466</v>
      </c>
      <c r="W27" s="61"/>
      <c r="X27" s="63"/>
      <c r="Y27" s="63"/>
    </row>
    <row r="28" spans="1:25" ht="90">
      <c r="A28" s="100"/>
      <c r="B28" s="84"/>
      <c r="C28" s="35" t="s">
        <v>55</v>
      </c>
      <c r="D28" s="79" t="s">
        <v>54</v>
      </c>
      <c r="E28" s="66" t="s">
        <v>92</v>
      </c>
      <c r="F28" s="16">
        <v>1304</v>
      </c>
      <c r="G28" s="16" t="s">
        <v>56</v>
      </c>
      <c r="H28" s="16">
        <v>483</v>
      </c>
      <c r="I28" s="68"/>
      <c r="J28" s="16">
        <v>383</v>
      </c>
      <c r="K28" s="25">
        <f t="shared" si="1"/>
        <v>0.79296066252587993</v>
      </c>
      <c r="L28" s="45">
        <v>513974</v>
      </c>
      <c r="M28" s="19">
        <v>0</v>
      </c>
      <c r="N28" s="19">
        <v>251772</v>
      </c>
      <c r="O28" s="18">
        <f t="shared" si="0"/>
        <v>0.48985357235969135</v>
      </c>
      <c r="P28" s="42">
        <v>11</v>
      </c>
      <c r="Q28" s="16">
        <v>174</v>
      </c>
      <c r="R28" s="16">
        <v>352</v>
      </c>
      <c r="S28" s="71">
        <v>18</v>
      </c>
      <c r="T28" s="16">
        <v>0</v>
      </c>
      <c r="U28" s="16">
        <v>0</v>
      </c>
      <c r="V28" s="16">
        <v>508</v>
      </c>
      <c r="W28" s="61"/>
      <c r="X28" s="63"/>
      <c r="Y28" s="63"/>
    </row>
    <row r="29" spans="1:25" ht="33.75">
      <c r="A29" s="100"/>
      <c r="B29" s="82" t="s">
        <v>42</v>
      </c>
      <c r="C29" s="35" t="s">
        <v>55</v>
      </c>
      <c r="D29" s="79" t="s">
        <v>57</v>
      </c>
      <c r="E29" s="66" t="s">
        <v>93</v>
      </c>
      <c r="F29" s="16">
        <v>2306</v>
      </c>
      <c r="G29" s="16" t="s">
        <v>62</v>
      </c>
      <c r="H29" s="16">
        <v>34</v>
      </c>
      <c r="I29" s="68">
        <v>3</v>
      </c>
      <c r="J29" s="16">
        <v>29</v>
      </c>
      <c r="K29" s="25">
        <f t="shared" si="1"/>
        <v>0.8529411764705882</v>
      </c>
      <c r="L29" s="45">
        <v>14750</v>
      </c>
      <c r="M29" s="19">
        <v>4000</v>
      </c>
      <c r="N29" s="19">
        <v>12500</v>
      </c>
      <c r="O29" s="18">
        <f t="shared" si="0"/>
        <v>0.84745762711864403</v>
      </c>
      <c r="P29" s="42">
        <v>11</v>
      </c>
      <c r="Q29" s="16">
        <v>227</v>
      </c>
      <c r="R29" s="16">
        <v>145</v>
      </c>
      <c r="S29" s="71">
        <v>44</v>
      </c>
      <c r="T29" s="16">
        <v>0</v>
      </c>
      <c r="U29" s="16">
        <v>0</v>
      </c>
      <c r="V29" s="16">
        <v>328</v>
      </c>
      <c r="W29" s="61"/>
      <c r="X29" s="63"/>
      <c r="Y29" s="63"/>
    </row>
    <row r="30" spans="1:25" ht="39.75" customHeight="1">
      <c r="A30" s="100"/>
      <c r="B30" s="83"/>
      <c r="C30" s="35" t="s">
        <v>55</v>
      </c>
      <c r="D30" s="79" t="s">
        <v>58</v>
      </c>
      <c r="E30" s="66" t="s">
        <v>94</v>
      </c>
      <c r="F30" s="16">
        <v>2306</v>
      </c>
      <c r="G30" s="16" t="s">
        <v>62</v>
      </c>
      <c r="H30" s="16">
        <v>20</v>
      </c>
      <c r="I30" s="68">
        <v>2</v>
      </c>
      <c r="J30" s="16">
        <v>14</v>
      </c>
      <c r="K30" s="25">
        <f t="shared" si="1"/>
        <v>0.7</v>
      </c>
      <c r="L30" s="45">
        <v>8180.5</v>
      </c>
      <c r="M30" s="19">
        <v>1200</v>
      </c>
      <c r="N30" s="19">
        <v>5680.5</v>
      </c>
      <c r="O30" s="18">
        <f t="shared" si="0"/>
        <v>0.69439520811686328</v>
      </c>
      <c r="P30" s="42">
        <v>11</v>
      </c>
      <c r="Q30" s="16">
        <v>95</v>
      </c>
      <c r="R30" s="16">
        <v>95</v>
      </c>
      <c r="S30" s="71">
        <v>22</v>
      </c>
      <c r="T30" s="16">
        <v>0</v>
      </c>
      <c r="U30" s="16">
        <v>0</v>
      </c>
      <c r="V30" s="16">
        <v>168</v>
      </c>
      <c r="W30" s="61"/>
      <c r="X30" s="63"/>
      <c r="Y30" s="63"/>
    </row>
    <row r="31" spans="1:25" ht="22.5">
      <c r="A31" s="100"/>
      <c r="B31" s="83"/>
      <c r="C31" s="35" t="s">
        <v>55</v>
      </c>
      <c r="D31" s="79" t="s">
        <v>59</v>
      </c>
      <c r="E31" s="66" t="s">
        <v>95</v>
      </c>
      <c r="F31" s="16">
        <v>2306</v>
      </c>
      <c r="G31" s="16" t="s">
        <v>62</v>
      </c>
      <c r="H31" s="16">
        <v>31</v>
      </c>
      <c r="I31" s="68"/>
      <c r="J31" s="16">
        <v>25</v>
      </c>
      <c r="K31" s="25">
        <f t="shared" si="1"/>
        <v>0.80645161290322576</v>
      </c>
      <c r="L31" s="45">
        <v>11000</v>
      </c>
      <c r="M31" s="19">
        <v>0</v>
      </c>
      <c r="N31" s="19">
        <v>8800</v>
      </c>
      <c r="O31" s="18">
        <f t="shared" si="0"/>
        <v>0.8</v>
      </c>
      <c r="P31" s="42">
        <v>11</v>
      </c>
      <c r="Q31" s="16">
        <v>115</v>
      </c>
      <c r="R31" s="16">
        <v>129</v>
      </c>
      <c r="S31" s="71">
        <v>20</v>
      </c>
      <c r="T31" s="16">
        <v>0</v>
      </c>
      <c r="U31" s="16">
        <v>0</v>
      </c>
      <c r="V31" s="16">
        <v>224</v>
      </c>
      <c r="W31" s="61"/>
      <c r="X31" s="63"/>
      <c r="Y31" s="63"/>
    </row>
    <row r="32" spans="1:25" ht="18" customHeight="1">
      <c r="A32" s="100"/>
      <c r="B32" s="83"/>
      <c r="C32" s="35" t="s">
        <v>55</v>
      </c>
      <c r="D32" s="79" t="s">
        <v>60</v>
      </c>
      <c r="E32" s="66" t="s">
        <v>96</v>
      </c>
      <c r="F32" s="16">
        <v>2306</v>
      </c>
      <c r="G32" s="16" t="s">
        <v>62</v>
      </c>
      <c r="H32" s="16">
        <v>20</v>
      </c>
      <c r="I32" s="68">
        <v>2</v>
      </c>
      <c r="J32" s="16">
        <v>14</v>
      </c>
      <c r="K32" s="25">
        <f t="shared" si="1"/>
        <v>0.7</v>
      </c>
      <c r="L32" s="45">
        <v>9260</v>
      </c>
      <c r="M32" s="19">
        <v>2000</v>
      </c>
      <c r="N32" s="19">
        <v>6520</v>
      </c>
      <c r="O32" s="18">
        <f t="shared" si="0"/>
        <v>0.70410367170626353</v>
      </c>
      <c r="P32" s="42">
        <v>11</v>
      </c>
      <c r="Q32" s="16">
        <v>110</v>
      </c>
      <c r="R32" s="16">
        <v>142</v>
      </c>
      <c r="S32" s="71">
        <v>40</v>
      </c>
      <c r="T32" s="16">
        <v>0</v>
      </c>
      <c r="U32" s="16">
        <v>0</v>
      </c>
      <c r="V32" s="16">
        <v>212</v>
      </c>
      <c r="W32" s="61"/>
      <c r="X32" s="63"/>
      <c r="Y32" s="63"/>
    </row>
    <row r="33" spans="1:25" ht="33.75">
      <c r="A33" s="100"/>
      <c r="B33" s="83"/>
      <c r="C33" s="35" t="s">
        <v>55</v>
      </c>
      <c r="D33" s="79" t="s">
        <v>47</v>
      </c>
      <c r="E33" s="66" t="s">
        <v>97</v>
      </c>
      <c r="F33" s="16">
        <v>2306</v>
      </c>
      <c r="G33" s="16" t="s">
        <v>62</v>
      </c>
      <c r="H33" s="16">
        <v>70</v>
      </c>
      <c r="I33" s="68">
        <v>11</v>
      </c>
      <c r="J33" s="16">
        <v>38</v>
      </c>
      <c r="K33" s="25">
        <f t="shared" si="1"/>
        <v>0.54285714285714282</v>
      </c>
      <c r="L33" s="45">
        <v>32150</v>
      </c>
      <c r="M33" s="19">
        <v>9000</v>
      </c>
      <c r="N33" s="19">
        <v>17650</v>
      </c>
      <c r="O33" s="18">
        <f t="shared" si="0"/>
        <v>0.54898911353032664</v>
      </c>
      <c r="P33" s="42">
        <v>11</v>
      </c>
      <c r="Q33" s="16">
        <v>214</v>
      </c>
      <c r="R33" s="16">
        <v>184</v>
      </c>
      <c r="S33" s="71">
        <v>88</v>
      </c>
      <c r="T33" s="16">
        <v>0</v>
      </c>
      <c r="U33" s="16">
        <v>0</v>
      </c>
      <c r="V33" s="16">
        <v>310</v>
      </c>
      <c r="W33" s="61"/>
      <c r="X33" s="63"/>
      <c r="Y33" s="63"/>
    </row>
    <row r="34" spans="1:25" ht="33.75">
      <c r="A34" s="100"/>
      <c r="B34" s="83"/>
      <c r="C34" s="35" t="s">
        <v>55</v>
      </c>
      <c r="D34" s="79" t="s">
        <v>48</v>
      </c>
      <c r="E34" s="66" t="s">
        <v>77</v>
      </c>
      <c r="F34" s="16">
        <v>2306</v>
      </c>
      <c r="G34" s="16" t="s">
        <v>62</v>
      </c>
      <c r="H34" s="16">
        <v>49</v>
      </c>
      <c r="I34" s="68">
        <v>6</v>
      </c>
      <c r="J34" s="16">
        <v>41</v>
      </c>
      <c r="K34" s="25">
        <f t="shared" si="1"/>
        <v>0.83673469387755106</v>
      </c>
      <c r="L34" s="45">
        <v>19530</v>
      </c>
      <c r="M34" s="19">
        <v>7000</v>
      </c>
      <c r="N34" s="19">
        <v>16261</v>
      </c>
      <c r="O34" s="18">
        <f t="shared" si="0"/>
        <v>0.83261648745519712</v>
      </c>
      <c r="P34" s="42">
        <v>11</v>
      </c>
      <c r="Q34" s="16">
        <v>168</v>
      </c>
      <c r="R34" s="16">
        <v>146</v>
      </c>
      <c r="S34" s="71">
        <v>44</v>
      </c>
      <c r="T34" s="16">
        <v>0</v>
      </c>
      <c r="U34" s="16">
        <v>0</v>
      </c>
      <c r="V34" s="16">
        <v>270</v>
      </c>
      <c r="W34" s="61"/>
      <c r="X34" s="63"/>
      <c r="Y34" s="63"/>
    </row>
    <row r="35" spans="1:25" ht="56.25">
      <c r="A35" s="100"/>
      <c r="B35" s="83"/>
      <c r="C35" s="35" t="s">
        <v>55</v>
      </c>
      <c r="D35" s="79" t="s">
        <v>49</v>
      </c>
      <c r="E35" s="66" t="s">
        <v>98</v>
      </c>
      <c r="F35" s="16">
        <v>2306</v>
      </c>
      <c r="G35" s="16" t="s">
        <v>62</v>
      </c>
      <c r="H35" s="16">
        <v>64</v>
      </c>
      <c r="I35" s="68">
        <v>6</v>
      </c>
      <c r="J35" s="16">
        <v>56</v>
      </c>
      <c r="K35" s="25">
        <f t="shared" si="1"/>
        <v>0.875</v>
      </c>
      <c r="L35" s="45">
        <v>20722</v>
      </c>
      <c r="M35" s="19">
        <v>5500</v>
      </c>
      <c r="N35" s="19">
        <v>18222</v>
      </c>
      <c r="O35" s="18">
        <f t="shared" si="0"/>
        <v>0.87935527458739504</v>
      </c>
      <c r="P35" s="42">
        <v>11</v>
      </c>
      <c r="Q35" s="16">
        <v>574</v>
      </c>
      <c r="R35" s="16">
        <v>413</v>
      </c>
      <c r="S35" s="71">
        <v>141</v>
      </c>
      <c r="T35" s="16">
        <v>0</v>
      </c>
      <c r="U35" s="16">
        <v>0</v>
      </c>
      <c r="V35" s="16">
        <v>846</v>
      </c>
      <c r="W35" s="61"/>
      <c r="X35" s="63"/>
      <c r="Y35" s="63"/>
    </row>
    <row r="36" spans="1:25" ht="101.25">
      <c r="A36" s="100"/>
      <c r="B36" s="83"/>
      <c r="C36" s="35" t="s">
        <v>55</v>
      </c>
      <c r="D36" s="79" t="s">
        <v>50</v>
      </c>
      <c r="E36" s="66" t="s">
        <v>144</v>
      </c>
      <c r="F36" s="16">
        <v>2306</v>
      </c>
      <c r="G36" s="16" t="s">
        <v>62</v>
      </c>
      <c r="H36" s="16">
        <v>79</v>
      </c>
      <c r="I36" s="68">
        <v>1</v>
      </c>
      <c r="J36" s="16">
        <v>74</v>
      </c>
      <c r="K36" s="25">
        <f t="shared" si="1"/>
        <v>0.93670886075949367</v>
      </c>
      <c r="L36" s="45">
        <v>27627</v>
      </c>
      <c r="M36" s="19">
        <v>5200</v>
      </c>
      <c r="N36" s="19">
        <v>25727</v>
      </c>
      <c r="O36" s="18">
        <f t="shared" si="0"/>
        <v>0.93122669851956419</v>
      </c>
      <c r="P36" s="42">
        <v>11</v>
      </c>
      <c r="Q36" s="16">
        <v>345</v>
      </c>
      <c r="R36" s="16">
        <v>335</v>
      </c>
      <c r="S36" s="71">
        <v>116</v>
      </c>
      <c r="T36" s="16">
        <v>0</v>
      </c>
      <c r="U36" s="16">
        <v>0</v>
      </c>
      <c r="V36" s="16">
        <v>564</v>
      </c>
      <c r="W36" s="61"/>
      <c r="X36" s="63"/>
      <c r="Y36" s="63"/>
    </row>
    <row r="37" spans="1:25" ht="65.25" customHeight="1">
      <c r="A37" s="100"/>
      <c r="B37" s="83"/>
      <c r="C37" s="35" t="s">
        <v>55</v>
      </c>
      <c r="D37" s="79" t="s">
        <v>51</v>
      </c>
      <c r="E37" s="66" t="s">
        <v>78</v>
      </c>
      <c r="F37" s="16">
        <v>2306</v>
      </c>
      <c r="G37" s="16" t="s">
        <v>62</v>
      </c>
      <c r="H37" s="16">
        <v>82</v>
      </c>
      <c r="I37" s="68">
        <v>11</v>
      </c>
      <c r="J37" s="16">
        <v>56</v>
      </c>
      <c r="K37" s="25">
        <f t="shared" si="1"/>
        <v>0.68292682926829273</v>
      </c>
      <c r="L37" s="45">
        <v>40253</v>
      </c>
      <c r="M37" s="19">
        <v>6000</v>
      </c>
      <c r="N37" s="19">
        <v>24253</v>
      </c>
      <c r="O37" s="18">
        <f t="shared" si="0"/>
        <v>0.6025140983280749</v>
      </c>
      <c r="P37" s="42">
        <v>11</v>
      </c>
      <c r="Q37" s="16">
        <v>342</v>
      </c>
      <c r="R37" s="16">
        <v>344</v>
      </c>
      <c r="S37" s="71">
        <v>160</v>
      </c>
      <c r="T37" s="16">
        <v>0</v>
      </c>
      <c r="U37" s="16">
        <v>0</v>
      </c>
      <c r="V37" s="16">
        <v>526</v>
      </c>
      <c r="W37" s="61"/>
      <c r="X37" s="63"/>
      <c r="Y37" s="63"/>
    </row>
    <row r="38" spans="1:25" ht="45">
      <c r="A38" s="100"/>
      <c r="B38" s="83"/>
      <c r="C38" s="35" t="s">
        <v>55</v>
      </c>
      <c r="D38" s="79" t="s">
        <v>52</v>
      </c>
      <c r="E38" s="66" t="s">
        <v>99</v>
      </c>
      <c r="F38" s="16">
        <v>2306</v>
      </c>
      <c r="G38" s="16" t="s">
        <v>62</v>
      </c>
      <c r="H38" s="16">
        <v>55</v>
      </c>
      <c r="I38" s="68">
        <v>9</v>
      </c>
      <c r="J38" s="16">
        <v>22</v>
      </c>
      <c r="K38" s="25">
        <f t="shared" si="1"/>
        <v>0.4</v>
      </c>
      <c r="L38" s="45">
        <v>27254</v>
      </c>
      <c r="M38" s="19">
        <v>5100</v>
      </c>
      <c r="N38" s="19">
        <v>9354</v>
      </c>
      <c r="O38" s="18">
        <f t="shared" si="0"/>
        <v>0.34321567476333747</v>
      </c>
      <c r="P38" s="42">
        <v>11</v>
      </c>
      <c r="Q38" s="16">
        <v>163</v>
      </c>
      <c r="R38" s="16">
        <v>111</v>
      </c>
      <c r="S38" s="71">
        <v>60</v>
      </c>
      <c r="T38" s="16">
        <v>0</v>
      </c>
      <c r="U38" s="16">
        <v>0</v>
      </c>
      <c r="V38" s="16">
        <v>214</v>
      </c>
      <c r="W38" s="61"/>
      <c r="X38" s="63"/>
      <c r="Y38" s="63"/>
    </row>
    <row r="39" spans="1:25" ht="25.5">
      <c r="A39" s="100"/>
      <c r="B39" s="83"/>
      <c r="C39" s="35" t="s">
        <v>55</v>
      </c>
      <c r="D39" s="79" t="s">
        <v>61</v>
      </c>
      <c r="E39" s="66" t="s">
        <v>100</v>
      </c>
      <c r="F39" s="16">
        <v>2306</v>
      </c>
      <c r="G39" s="16" t="s">
        <v>62</v>
      </c>
      <c r="H39" s="16">
        <v>36</v>
      </c>
      <c r="I39" s="68"/>
      <c r="J39" s="16">
        <v>30</v>
      </c>
      <c r="K39" s="25">
        <f t="shared" si="1"/>
        <v>0.83333333333333337</v>
      </c>
      <c r="L39" s="45">
        <v>11834.5</v>
      </c>
      <c r="M39" s="19">
        <v>0</v>
      </c>
      <c r="N39" s="19">
        <v>2834.65</v>
      </c>
      <c r="O39" s="18">
        <f t="shared" si="0"/>
        <v>0.23952427225484813</v>
      </c>
      <c r="P39" s="42">
        <v>11</v>
      </c>
      <c r="Q39" s="16">
        <v>154</v>
      </c>
      <c r="R39" s="16">
        <v>36</v>
      </c>
      <c r="S39" s="71">
        <v>0</v>
      </c>
      <c r="T39" s="16">
        <v>0</v>
      </c>
      <c r="U39" s="16">
        <v>0</v>
      </c>
      <c r="V39" s="16">
        <v>190</v>
      </c>
      <c r="W39" s="61"/>
      <c r="X39" s="63"/>
      <c r="Y39" s="63"/>
    </row>
    <row r="40" spans="1:25" ht="130.5" customHeight="1">
      <c r="A40" s="100"/>
      <c r="B40" s="83"/>
      <c r="C40" s="35" t="s">
        <v>55</v>
      </c>
      <c r="D40" s="79" t="s">
        <v>53</v>
      </c>
      <c r="E40" s="66" t="s">
        <v>101</v>
      </c>
      <c r="F40" s="16">
        <v>2306</v>
      </c>
      <c r="G40" s="16" t="s">
        <v>62</v>
      </c>
      <c r="H40" s="16">
        <v>150</v>
      </c>
      <c r="I40" s="68">
        <v>3</v>
      </c>
      <c r="J40" s="16">
        <v>111</v>
      </c>
      <c r="K40" s="25">
        <f t="shared" si="1"/>
        <v>0.74</v>
      </c>
      <c r="L40" s="45">
        <v>71950</v>
      </c>
      <c r="M40" s="19">
        <v>0</v>
      </c>
      <c r="N40" s="19">
        <v>23450</v>
      </c>
      <c r="O40" s="18">
        <f t="shared" si="0"/>
        <v>0.32592077831827659</v>
      </c>
      <c r="P40" s="42">
        <v>11</v>
      </c>
      <c r="Q40" s="16">
        <v>341</v>
      </c>
      <c r="R40" s="16">
        <v>640</v>
      </c>
      <c r="S40" s="71">
        <v>31</v>
      </c>
      <c r="T40" s="16">
        <v>0</v>
      </c>
      <c r="U40" s="16">
        <v>0</v>
      </c>
      <c r="V40" s="16">
        <v>950</v>
      </c>
      <c r="W40" s="61"/>
      <c r="X40" s="63"/>
      <c r="Y40" s="63"/>
    </row>
    <row r="41" spans="1:25" ht="33.75">
      <c r="A41" s="100"/>
      <c r="B41" s="84"/>
      <c r="C41" s="35" t="s">
        <v>55</v>
      </c>
      <c r="D41" s="79" t="s">
        <v>54</v>
      </c>
      <c r="E41" s="66" t="s">
        <v>79</v>
      </c>
      <c r="F41" s="16">
        <v>2306</v>
      </c>
      <c r="G41" s="16" t="s">
        <v>62</v>
      </c>
      <c r="H41" s="16">
        <v>131</v>
      </c>
      <c r="I41" s="68">
        <v>6</v>
      </c>
      <c r="J41" s="16">
        <v>92</v>
      </c>
      <c r="K41" s="25">
        <f t="shared" si="1"/>
        <v>0.70229007633587781</v>
      </c>
      <c r="L41" s="45">
        <v>73354</v>
      </c>
      <c r="M41" s="19">
        <v>0</v>
      </c>
      <c r="N41" s="19">
        <v>18854</v>
      </c>
      <c r="O41" s="18">
        <f t="shared" si="0"/>
        <v>0.25702756495896611</v>
      </c>
      <c r="P41" s="42">
        <v>11</v>
      </c>
      <c r="Q41" s="16">
        <v>411</v>
      </c>
      <c r="R41" s="16">
        <v>558</v>
      </c>
      <c r="S41" s="71">
        <v>110</v>
      </c>
      <c r="T41" s="16">
        <v>0</v>
      </c>
      <c r="U41" s="16">
        <v>0</v>
      </c>
      <c r="V41" s="16">
        <v>859</v>
      </c>
      <c r="W41" s="61"/>
      <c r="X41" s="63"/>
      <c r="Y41" s="63"/>
    </row>
    <row r="42" spans="1:25" ht="23.25" customHeight="1">
      <c r="A42" s="100"/>
      <c r="B42" s="82" t="s">
        <v>43</v>
      </c>
      <c r="C42" s="35" t="s">
        <v>55</v>
      </c>
      <c r="D42" s="79" t="s">
        <v>47</v>
      </c>
      <c r="E42" s="66" t="s">
        <v>102</v>
      </c>
      <c r="F42" s="16">
        <v>2306</v>
      </c>
      <c r="G42" s="16" t="s">
        <v>62</v>
      </c>
      <c r="H42" s="16">
        <v>9</v>
      </c>
      <c r="I42" s="68">
        <v>1</v>
      </c>
      <c r="J42" s="16">
        <v>7</v>
      </c>
      <c r="K42" s="25">
        <f t="shared" si="1"/>
        <v>0.77777777777777779</v>
      </c>
      <c r="L42" s="45">
        <v>28550</v>
      </c>
      <c r="M42" s="19">
        <v>0</v>
      </c>
      <c r="N42" s="19">
        <v>16050</v>
      </c>
      <c r="O42" s="18">
        <f t="shared" si="0"/>
        <v>0.56217162872154114</v>
      </c>
      <c r="P42" s="42">
        <v>11</v>
      </c>
      <c r="Q42" s="16">
        <v>59</v>
      </c>
      <c r="R42" s="16">
        <v>60</v>
      </c>
      <c r="S42" s="71">
        <v>50</v>
      </c>
      <c r="T42" s="16">
        <v>0</v>
      </c>
      <c r="U42" s="16">
        <v>0</v>
      </c>
      <c r="V42" s="16">
        <v>69</v>
      </c>
      <c r="W42" s="61"/>
      <c r="X42" s="63"/>
      <c r="Y42" s="63"/>
    </row>
    <row r="43" spans="1:25" ht="45">
      <c r="A43" s="100"/>
      <c r="B43" s="83"/>
      <c r="C43" s="35" t="s">
        <v>55</v>
      </c>
      <c r="D43" s="79" t="s">
        <v>48</v>
      </c>
      <c r="E43" s="66" t="s">
        <v>103</v>
      </c>
      <c r="F43" s="16">
        <v>2306</v>
      </c>
      <c r="G43" s="16" t="s">
        <v>62</v>
      </c>
      <c r="H43" s="16">
        <v>15</v>
      </c>
      <c r="I43" s="68"/>
      <c r="J43" s="16">
        <v>13</v>
      </c>
      <c r="K43" s="25">
        <f t="shared" si="1"/>
        <v>0.8666666666666667</v>
      </c>
      <c r="L43" s="45">
        <v>33485.800000000003</v>
      </c>
      <c r="M43" s="19">
        <v>0</v>
      </c>
      <c r="N43" s="19">
        <v>19985.739999999998</v>
      </c>
      <c r="O43" s="18">
        <f t="shared" si="0"/>
        <v>0.59684224357787474</v>
      </c>
      <c r="P43" s="42">
        <v>11</v>
      </c>
      <c r="Q43" s="16">
        <v>142</v>
      </c>
      <c r="R43" s="16">
        <v>87</v>
      </c>
      <c r="S43" s="71">
        <v>65</v>
      </c>
      <c r="T43" s="16">
        <v>0</v>
      </c>
      <c r="U43" s="16">
        <v>0</v>
      </c>
      <c r="V43" s="16">
        <v>164</v>
      </c>
      <c r="W43" s="61"/>
      <c r="X43" s="63"/>
      <c r="Y43" s="63"/>
    </row>
    <row r="44" spans="1:25" ht="33.75">
      <c r="A44" s="100"/>
      <c r="B44" s="83"/>
      <c r="C44" s="35" t="s">
        <v>55</v>
      </c>
      <c r="D44" s="79" t="s">
        <v>49</v>
      </c>
      <c r="E44" s="66" t="s">
        <v>104</v>
      </c>
      <c r="F44" s="16">
        <v>2306</v>
      </c>
      <c r="G44" s="16" t="s">
        <v>62</v>
      </c>
      <c r="H44" s="16">
        <v>7</v>
      </c>
      <c r="I44" s="68">
        <v>1</v>
      </c>
      <c r="J44" s="16">
        <v>6</v>
      </c>
      <c r="K44" s="25">
        <f t="shared" si="1"/>
        <v>0.8571428571428571</v>
      </c>
      <c r="L44" s="45">
        <v>25821.45</v>
      </c>
      <c r="M44" s="19">
        <v>0</v>
      </c>
      <c r="N44" s="19">
        <v>15321.45</v>
      </c>
      <c r="O44" s="18">
        <f t="shared" si="0"/>
        <v>0.59336133331009688</v>
      </c>
      <c r="P44" s="42">
        <v>11</v>
      </c>
      <c r="Q44" s="16">
        <v>184</v>
      </c>
      <c r="R44" s="16">
        <v>113</v>
      </c>
      <c r="S44" s="71">
        <v>25</v>
      </c>
      <c r="T44" s="16">
        <v>0</v>
      </c>
      <c r="U44" s="16">
        <v>0</v>
      </c>
      <c r="V44" s="16">
        <v>272</v>
      </c>
      <c r="W44" s="61"/>
      <c r="X44" s="63"/>
      <c r="Y44" s="63"/>
    </row>
    <row r="45" spans="1:25" ht="23.25" customHeight="1">
      <c r="A45" s="100"/>
      <c r="B45" s="83"/>
      <c r="C45" s="35" t="s">
        <v>55</v>
      </c>
      <c r="D45" s="79" t="s">
        <v>50</v>
      </c>
      <c r="E45" s="66" t="s">
        <v>105</v>
      </c>
      <c r="F45" s="16">
        <v>2306</v>
      </c>
      <c r="G45" s="16" t="s">
        <v>62</v>
      </c>
      <c r="H45" s="16">
        <v>7</v>
      </c>
      <c r="I45" s="68"/>
      <c r="J45" s="16">
        <v>5</v>
      </c>
      <c r="K45" s="25">
        <f t="shared" si="1"/>
        <v>0.7142857142857143</v>
      </c>
      <c r="L45" s="45">
        <v>25821.45</v>
      </c>
      <c r="M45" s="19">
        <v>0</v>
      </c>
      <c r="N45" s="19">
        <v>15321.45</v>
      </c>
      <c r="O45" s="18">
        <f t="shared" si="0"/>
        <v>0.59336133331009688</v>
      </c>
      <c r="P45" s="42">
        <v>11</v>
      </c>
      <c r="Q45" s="16">
        <v>74</v>
      </c>
      <c r="R45" s="16">
        <v>34</v>
      </c>
      <c r="S45" s="71">
        <v>18</v>
      </c>
      <c r="T45" s="16">
        <v>0</v>
      </c>
      <c r="U45" s="16">
        <v>0</v>
      </c>
      <c r="V45" s="16">
        <v>90</v>
      </c>
      <c r="W45" s="61"/>
      <c r="X45" s="63"/>
      <c r="Y45" s="63"/>
    </row>
    <row r="46" spans="1:25" ht="23.25" customHeight="1">
      <c r="A46" s="100"/>
      <c r="B46" s="83"/>
      <c r="C46" s="35" t="s">
        <v>55</v>
      </c>
      <c r="D46" s="79" t="s">
        <v>51</v>
      </c>
      <c r="E46" s="66" t="s">
        <v>106</v>
      </c>
      <c r="F46" s="16">
        <v>2306</v>
      </c>
      <c r="G46" s="16" t="s">
        <v>62</v>
      </c>
      <c r="H46" s="16">
        <v>7</v>
      </c>
      <c r="I46" s="68">
        <v>1</v>
      </c>
      <c r="J46" s="16">
        <v>6</v>
      </c>
      <c r="K46" s="25">
        <f t="shared" si="1"/>
        <v>0.8571428571428571</v>
      </c>
      <c r="L46" s="45">
        <v>25821.45</v>
      </c>
      <c r="M46" s="19">
        <v>0</v>
      </c>
      <c r="N46" s="19">
        <v>13321.45</v>
      </c>
      <c r="O46" s="18">
        <f t="shared" si="0"/>
        <v>0.51590634917868672</v>
      </c>
      <c r="P46" s="42">
        <v>11</v>
      </c>
      <c r="Q46" s="16">
        <v>66</v>
      </c>
      <c r="R46" s="16">
        <v>95</v>
      </c>
      <c r="S46" s="71">
        <v>87</v>
      </c>
      <c r="T46" s="16">
        <v>0</v>
      </c>
      <c r="U46" s="16">
        <v>0</v>
      </c>
      <c r="V46" s="16">
        <v>74</v>
      </c>
      <c r="W46" s="61"/>
      <c r="X46" s="63"/>
      <c r="Y46" s="63"/>
    </row>
    <row r="47" spans="1:25" ht="23.25" customHeight="1">
      <c r="A47" s="100"/>
      <c r="B47" s="83"/>
      <c r="C47" s="35" t="s">
        <v>55</v>
      </c>
      <c r="D47" s="79" t="s">
        <v>52</v>
      </c>
      <c r="E47" s="66" t="s">
        <v>99</v>
      </c>
      <c r="F47" s="16">
        <v>2306</v>
      </c>
      <c r="G47" s="16" t="s">
        <v>62</v>
      </c>
      <c r="H47" s="16">
        <v>8</v>
      </c>
      <c r="I47" s="68"/>
      <c r="J47" s="16">
        <v>6</v>
      </c>
      <c r="K47" s="25">
        <f t="shared" si="1"/>
        <v>0.75</v>
      </c>
      <c r="L47" s="45">
        <v>25850</v>
      </c>
      <c r="M47" s="19">
        <v>0</v>
      </c>
      <c r="N47" s="19">
        <v>13350</v>
      </c>
      <c r="O47" s="18">
        <f t="shared" si="0"/>
        <v>0.51644100580270791</v>
      </c>
      <c r="P47" s="42">
        <v>11</v>
      </c>
      <c r="Q47" s="16">
        <v>59</v>
      </c>
      <c r="R47" s="16">
        <v>37</v>
      </c>
      <c r="S47" s="71">
        <v>43</v>
      </c>
      <c r="T47" s="16">
        <v>0</v>
      </c>
      <c r="U47" s="16">
        <v>0</v>
      </c>
      <c r="V47" s="16">
        <v>53</v>
      </c>
      <c r="W47" s="61"/>
      <c r="X47" s="63"/>
      <c r="Y47" s="63"/>
    </row>
    <row r="48" spans="1:25" ht="33.75">
      <c r="A48" s="100"/>
      <c r="B48" s="83"/>
      <c r="C48" s="35" t="s">
        <v>55</v>
      </c>
      <c r="D48" s="79" t="s">
        <v>53</v>
      </c>
      <c r="E48" s="66" t="s">
        <v>107</v>
      </c>
      <c r="F48" s="16">
        <v>2306</v>
      </c>
      <c r="G48" s="16" t="s">
        <v>62</v>
      </c>
      <c r="H48" s="16">
        <v>11</v>
      </c>
      <c r="I48" s="68">
        <v>1</v>
      </c>
      <c r="J48" s="16">
        <v>10</v>
      </c>
      <c r="K48" s="25">
        <f t="shared" si="1"/>
        <v>0.90909090909090906</v>
      </c>
      <c r="L48" s="45">
        <v>23321.45</v>
      </c>
      <c r="M48" s="19">
        <v>0</v>
      </c>
      <c r="N48" s="19">
        <v>13321.45</v>
      </c>
      <c r="O48" s="18">
        <f t="shared" si="0"/>
        <v>0.5712101949064059</v>
      </c>
      <c r="P48" s="42">
        <v>11</v>
      </c>
      <c r="Q48" s="16">
        <v>176</v>
      </c>
      <c r="R48" s="16">
        <v>140</v>
      </c>
      <c r="S48" s="71">
        <v>10</v>
      </c>
      <c r="T48" s="16">
        <v>0</v>
      </c>
      <c r="U48" s="16">
        <v>0</v>
      </c>
      <c r="V48" s="16">
        <v>306</v>
      </c>
      <c r="W48" s="61"/>
      <c r="X48" s="63"/>
      <c r="Y48" s="63"/>
    </row>
    <row r="49" spans="1:25" ht="59.25" customHeight="1">
      <c r="A49" s="100"/>
      <c r="B49" s="84"/>
      <c r="C49" s="35" t="s">
        <v>55</v>
      </c>
      <c r="D49" s="79" t="s">
        <v>54</v>
      </c>
      <c r="E49" s="66" t="s">
        <v>108</v>
      </c>
      <c r="F49" s="16">
        <v>2306</v>
      </c>
      <c r="G49" s="16" t="s">
        <v>62</v>
      </c>
      <c r="H49" s="16">
        <v>12</v>
      </c>
      <c r="I49" s="68"/>
      <c r="J49" s="16">
        <v>9</v>
      </c>
      <c r="K49" s="25">
        <f t="shared" si="1"/>
        <v>0.75</v>
      </c>
      <c r="L49" s="45">
        <v>41314.400000000001</v>
      </c>
      <c r="M49" s="19">
        <v>0</v>
      </c>
      <c r="N49" s="19">
        <v>21314.400000000001</v>
      </c>
      <c r="O49" s="18">
        <f t="shared" si="0"/>
        <v>0.51590728656352269</v>
      </c>
      <c r="P49" s="42">
        <v>11</v>
      </c>
      <c r="Q49" s="16">
        <v>214</v>
      </c>
      <c r="R49" s="16">
        <v>75</v>
      </c>
      <c r="S49" s="71">
        <v>16</v>
      </c>
      <c r="T49" s="16">
        <v>0</v>
      </c>
      <c r="U49" s="16">
        <v>0</v>
      </c>
      <c r="V49" s="16">
        <v>273</v>
      </c>
      <c r="W49" s="61"/>
      <c r="X49" s="63"/>
      <c r="Y49" s="63"/>
    </row>
    <row r="50" spans="1:25" ht="38.25" customHeight="1">
      <c r="A50" s="100"/>
      <c r="B50" s="96" t="s">
        <v>44</v>
      </c>
      <c r="C50" s="35" t="s">
        <v>55</v>
      </c>
      <c r="D50" s="79" t="s">
        <v>57</v>
      </c>
      <c r="E50" s="66" t="s">
        <v>145</v>
      </c>
      <c r="F50" s="16">
        <v>2305</v>
      </c>
      <c r="G50" s="16" t="s">
        <v>63</v>
      </c>
      <c r="H50" s="16">
        <v>5</v>
      </c>
      <c r="I50" s="68">
        <v>5</v>
      </c>
      <c r="J50" s="16">
        <v>5</v>
      </c>
      <c r="K50" s="25">
        <f t="shared" si="1"/>
        <v>1</v>
      </c>
      <c r="L50" s="45">
        <v>12500</v>
      </c>
      <c r="M50" s="19">
        <v>12500</v>
      </c>
      <c r="N50" s="19">
        <v>12500</v>
      </c>
      <c r="O50" s="18">
        <f t="shared" si="0"/>
        <v>1</v>
      </c>
      <c r="P50" s="42"/>
      <c r="Q50" s="16">
        <v>0</v>
      </c>
      <c r="R50" s="16">
        <v>75</v>
      </c>
      <c r="S50" s="71">
        <v>0</v>
      </c>
      <c r="T50" s="16"/>
      <c r="U50" s="16"/>
      <c r="V50" s="16">
        <v>75</v>
      </c>
      <c r="W50" s="61"/>
      <c r="X50" s="63"/>
      <c r="Y50" s="63"/>
    </row>
    <row r="51" spans="1:25">
      <c r="A51" s="100"/>
      <c r="B51" s="97"/>
      <c r="C51" s="35" t="s">
        <v>55</v>
      </c>
      <c r="D51" s="79" t="s">
        <v>58</v>
      </c>
      <c r="E51" s="66" t="s">
        <v>132</v>
      </c>
      <c r="F51" s="16">
        <v>2305</v>
      </c>
      <c r="G51" s="16" t="s">
        <v>63</v>
      </c>
      <c r="H51" s="16">
        <v>1</v>
      </c>
      <c r="I51" s="68">
        <v>1</v>
      </c>
      <c r="J51" s="16">
        <v>1</v>
      </c>
      <c r="K51" s="25">
        <f t="shared" si="1"/>
        <v>1</v>
      </c>
      <c r="L51" s="45">
        <v>7500</v>
      </c>
      <c r="M51" s="19">
        <v>7500</v>
      </c>
      <c r="N51" s="19">
        <v>7500</v>
      </c>
      <c r="O51" s="18">
        <f t="shared" si="0"/>
        <v>1</v>
      </c>
      <c r="P51" s="42"/>
      <c r="Q51" s="16">
        <v>0</v>
      </c>
      <c r="R51" s="16">
        <v>20</v>
      </c>
      <c r="S51" s="71">
        <v>0</v>
      </c>
      <c r="T51" s="16"/>
      <c r="U51" s="16"/>
      <c r="V51" s="16">
        <v>20</v>
      </c>
      <c r="W51" s="61"/>
      <c r="X51" s="63"/>
      <c r="Y51" s="63"/>
    </row>
    <row r="52" spans="1:25" ht="22.5">
      <c r="A52" s="100"/>
      <c r="B52" s="97"/>
      <c r="C52" s="35" t="s">
        <v>55</v>
      </c>
      <c r="D52" s="79" t="s">
        <v>59</v>
      </c>
      <c r="E52" s="66" t="s">
        <v>146</v>
      </c>
      <c r="F52" s="16">
        <v>2305</v>
      </c>
      <c r="G52" s="16" t="s">
        <v>63</v>
      </c>
      <c r="H52" s="16">
        <v>3</v>
      </c>
      <c r="I52" s="68">
        <v>3</v>
      </c>
      <c r="J52" s="16">
        <v>3</v>
      </c>
      <c r="K52" s="25">
        <f t="shared" si="1"/>
        <v>1</v>
      </c>
      <c r="L52" s="45">
        <v>7500</v>
      </c>
      <c r="M52" s="19">
        <v>7500</v>
      </c>
      <c r="N52" s="19">
        <v>7500</v>
      </c>
      <c r="O52" s="18">
        <f t="shared" si="0"/>
        <v>1</v>
      </c>
      <c r="P52" s="42"/>
      <c r="Q52" s="16">
        <v>0</v>
      </c>
      <c r="R52" s="16">
        <v>45</v>
      </c>
      <c r="S52" s="71">
        <v>0</v>
      </c>
      <c r="T52" s="16"/>
      <c r="U52" s="16"/>
      <c r="V52" s="16">
        <v>45</v>
      </c>
      <c r="W52" s="61"/>
      <c r="X52" s="63"/>
      <c r="Y52" s="63"/>
    </row>
    <row r="53" spans="1:25" ht="22.5">
      <c r="A53" s="100"/>
      <c r="B53" s="97"/>
      <c r="C53" s="35" t="s">
        <v>55</v>
      </c>
      <c r="D53" s="79" t="s">
        <v>60</v>
      </c>
      <c r="E53" s="66" t="s">
        <v>147</v>
      </c>
      <c r="F53" s="16">
        <v>2305</v>
      </c>
      <c r="G53" s="16" t="s">
        <v>63</v>
      </c>
      <c r="H53" s="16">
        <v>1</v>
      </c>
      <c r="I53" s="68">
        <v>1</v>
      </c>
      <c r="J53" s="16">
        <v>1</v>
      </c>
      <c r="K53" s="25">
        <f t="shared" si="1"/>
        <v>1</v>
      </c>
      <c r="L53" s="45">
        <v>2500</v>
      </c>
      <c r="M53" s="19">
        <v>2500</v>
      </c>
      <c r="N53" s="19">
        <v>2500</v>
      </c>
      <c r="O53" s="18">
        <f t="shared" si="0"/>
        <v>1</v>
      </c>
      <c r="P53" s="42"/>
      <c r="Q53" s="16">
        <v>0</v>
      </c>
      <c r="R53" s="16">
        <v>15</v>
      </c>
      <c r="S53" s="71">
        <v>0</v>
      </c>
      <c r="T53" s="16"/>
      <c r="U53" s="16"/>
      <c r="V53" s="16">
        <v>15</v>
      </c>
      <c r="W53" s="61"/>
      <c r="X53" s="63"/>
      <c r="Y53" s="63"/>
    </row>
    <row r="54" spans="1:25" ht="22.5">
      <c r="A54" s="100"/>
      <c r="B54" s="97"/>
      <c r="C54" s="35" t="s">
        <v>55</v>
      </c>
      <c r="D54" s="79" t="s">
        <v>47</v>
      </c>
      <c r="E54" s="66" t="s">
        <v>80</v>
      </c>
      <c r="F54" s="16">
        <v>2305</v>
      </c>
      <c r="G54" s="16" t="s">
        <v>63</v>
      </c>
      <c r="H54" s="16">
        <v>3</v>
      </c>
      <c r="I54" s="69"/>
      <c r="J54" s="16">
        <v>3</v>
      </c>
      <c r="K54" s="25">
        <f t="shared" si="1"/>
        <v>1</v>
      </c>
      <c r="L54" s="46">
        <v>23000</v>
      </c>
      <c r="M54" s="19">
        <v>0</v>
      </c>
      <c r="N54" s="19">
        <v>23000</v>
      </c>
      <c r="O54" s="18">
        <f t="shared" si="0"/>
        <v>1</v>
      </c>
      <c r="P54" s="42">
        <v>11</v>
      </c>
      <c r="Q54" s="16">
        <v>0</v>
      </c>
      <c r="R54" s="16">
        <v>60</v>
      </c>
      <c r="S54" s="71">
        <v>0</v>
      </c>
      <c r="T54" s="16">
        <v>0</v>
      </c>
      <c r="U54" s="16">
        <v>0</v>
      </c>
      <c r="V54" s="16">
        <v>60</v>
      </c>
      <c r="W54" s="61"/>
      <c r="X54" s="63"/>
      <c r="Y54" s="63"/>
    </row>
    <row r="55" spans="1:25" ht="20.25" customHeight="1">
      <c r="A55" s="100"/>
      <c r="B55" s="97"/>
      <c r="C55" s="35" t="s">
        <v>55</v>
      </c>
      <c r="D55" s="2" t="s">
        <v>48</v>
      </c>
      <c r="E55" s="66" t="s">
        <v>148</v>
      </c>
      <c r="F55" s="16">
        <v>2305</v>
      </c>
      <c r="G55" s="16" t="s">
        <v>63</v>
      </c>
      <c r="H55" s="16">
        <v>3</v>
      </c>
      <c r="I55" s="69">
        <v>3</v>
      </c>
      <c r="J55" s="16">
        <v>3</v>
      </c>
      <c r="K55" s="25">
        <f t="shared" si="1"/>
        <v>1</v>
      </c>
      <c r="L55" s="46">
        <v>7500</v>
      </c>
      <c r="M55" s="19">
        <v>7500</v>
      </c>
      <c r="N55" s="19">
        <v>7500</v>
      </c>
      <c r="O55" s="18">
        <f t="shared" si="0"/>
        <v>1</v>
      </c>
      <c r="P55" s="42"/>
      <c r="Q55" s="16">
        <v>0</v>
      </c>
      <c r="R55" s="16">
        <v>45</v>
      </c>
      <c r="S55" s="71">
        <v>0</v>
      </c>
      <c r="T55" s="16"/>
      <c r="U55" s="16"/>
      <c r="V55" s="16">
        <v>45</v>
      </c>
      <c r="W55" s="61"/>
      <c r="X55" s="63"/>
      <c r="Y55" s="63"/>
    </row>
    <row r="56" spans="1:25" ht="20.25" customHeight="1">
      <c r="A56" s="100"/>
      <c r="B56" s="97"/>
      <c r="C56" s="35" t="s">
        <v>55</v>
      </c>
      <c r="D56" s="2" t="s">
        <v>49</v>
      </c>
      <c r="E56" s="66" t="s">
        <v>149</v>
      </c>
      <c r="F56" s="16">
        <v>2305</v>
      </c>
      <c r="G56" s="16" t="s">
        <v>63</v>
      </c>
      <c r="H56" s="16">
        <v>3</v>
      </c>
      <c r="I56" s="69">
        <v>3</v>
      </c>
      <c r="J56" s="16">
        <v>3</v>
      </c>
      <c r="K56" s="25">
        <f t="shared" si="1"/>
        <v>1</v>
      </c>
      <c r="L56" s="46">
        <v>7500</v>
      </c>
      <c r="M56" s="19">
        <v>7500</v>
      </c>
      <c r="N56" s="19">
        <v>7500</v>
      </c>
      <c r="O56" s="18">
        <f t="shared" si="0"/>
        <v>1</v>
      </c>
      <c r="P56" s="42"/>
      <c r="Q56" s="16">
        <v>0</v>
      </c>
      <c r="R56" s="16">
        <v>60</v>
      </c>
      <c r="S56" s="71">
        <v>0</v>
      </c>
      <c r="T56" s="16"/>
      <c r="U56" s="16"/>
      <c r="V56" s="16">
        <v>60</v>
      </c>
      <c r="W56" s="61"/>
      <c r="X56" s="63"/>
      <c r="Y56" s="63"/>
    </row>
    <row r="57" spans="1:25" ht="33.75">
      <c r="A57" s="100"/>
      <c r="B57" s="97"/>
      <c r="C57" s="35" t="s">
        <v>55</v>
      </c>
      <c r="D57" s="79" t="s">
        <v>50</v>
      </c>
      <c r="E57" s="66" t="s">
        <v>109</v>
      </c>
      <c r="F57" s="16">
        <v>2305</v>
      </c>
      <c r="G57" s="16" t="s">
        <v>63</v>
      </c>
      <c r="H57" s="16">
        <v>4</v>
      </c>
      <c r="I57" s="68">
        <v>1</v>
      </c>
      <c r="J57" s="16">
        <v>4</v>
      </c>
      <c r="K57" s="25">
        <f t="shared" si="1"/>
        <v>1</v>
      </c>
      <c r="L57" s="46">
        <v>24500</v>
      </c>
      <c r="M57" s="19">
        <v>2500</v>
      </c>
      <c r="N57" s="19">
        <v>24500</v>
      </c>
      <c r="O57" s="18">
        <f t="shared" si="0"/>
        <v>1</v>
      </c>
      <c r="P57" s="42">
        <v>11</v>
      </c>
      <c r="Q57" s="16">
        <v>0</v>
      </c>
      <c r="R57" s="16">
        <v>60</v>
      </c>
      <c r="S57" s="71">
        <v>5</v>
      </c>
      <c r="T57" s="16">
        <v>0</v>
      </c>
      <c r="U57" s="16">
        <v>0</v>
      </c>
      <c r="V57" s="16">
        <v>55</v>
      </c>
      <c r="W57" s="61"/>
      <c r="X57" s="63"/>
      <c r="Y57" s="63"/>
    </row>
    <row r="58" spans="1:25" ht="67.5">
      <c r="A58" s="100"/>
      <c r="B58" s="97"/>
      <c r="C58" s="35" t="s">
        <v>55</v>
      </c>
      <c r="D58" s="79" t="s">
        <v>51</v>
      </c>
      <c r="E58" s="66" t="s">
        <v>81</v>
      </c>
      <c r="F58" s="16">
        <v>2305</v>
      </c>
      <c r="G58" s="16" t="s">
        <v>63</v>
      </c>
      <c r="H58" s="16">
        <v>11</v>
      </c>
      <c r="I58" s="69"/>
      <c r="J58" s="16">
        <v>11</v>
      </c>
      <c r="K58" s="25">
        <f t="shared" si="1"/>
        <v>1</v>
      </c>
      <c r="L58" s="46">
        <v>17650</v>
      </c>
      <c r="M58" s="19">
        <v>0</v>
      </c>
      <c r="N58" s="19">
        <v>17649.5</v>
      </c>
      <c r="O58" s="18">
        <f t="shared" si="0"/>
        <v>0.99997167138810195</v>
      </c>
      <c r="P58" s="42">
        <v>11</v>
      </c>
      <c r="Q58" s="16">
        <v>0</v>
      </c>
      <c r="R58" s="16">
        <v>220</v>
      </c>
      <c r="S58" s="71">
        <v>66</v>
      </c>
      <c r="T58" s="16">
        <v>0</v>
      </c>
      <c r="U58" s="16">
        <v>0</v>
      </c>
      <c r="V58" s="16">
        <v>154</v>
      </c>
      <c r="W58" s="61"/>
      <c r="X58" s="63"/>
      <c r="Y58" s="63"/>
    </row>
    <row r="59" spans="1:25" ht="22.5">
      <c r="A59" s="100"/>
      <c r="B59" s="97"/>
      <c r="C59" s="35" t="s">
        <v>55</v>
      </c>
      <c r="D59" s="79" t="s">
        <v>52</v>
      </c>
      <c r="E59" s="66" t="s">
        <v>82</v>
      </c>
      <c r="F59" s="16">
        <v>2305</v>
      </c>
      <c r="G59" s="16" t="s">
        <v>63</v>
      </c>
      <c r="H59" s="16">
        <v>5</v>
      </c>
      <c r="I59" s="69"/>
      <c r="J59" s="16">
        <v>5</v>
      </c>
      <c r="K59" s="25">
        <f t="shared" si="1"/>
        <v>1</v>
      </c>
      <c r="L59" s="46">
        <v>22649.5</v>
      </c>
      <c r="M59" s="19">
        <v>5000</v>
      </c>
      <c r="N59" s="19">
        <v>22649.5</v>
      </c>
      <c r="O59" s="18">
        <f t="shared" si="0"/>
        <v>1</v>
      </c>
      <c r="P59" s="42">
        <v>11</v>
      </c>
      <c r="Q59" s="16">
        <v>7</v>
      </c>
      <c r="R59" s="16">
        <v>60</v>
      </c>
      <c r="S59" s="71">
        <v>13</v>
      </c>
      <c r="T59" s="16">
        <v>0</v>
      </c>
      <c r="U59" s="16">
        <v>0</v>
      </c>
      <c r="V59" s="16">
        <v>54</v>
      </c>
      <c r="W59" s="61"/>
      <c r="X59" s="63"/>
      <c r="Y59" s="63"/>
    </row>
    <row r="60" spans="1:25" ht="20.25" customHeight="1">
      <c r="A60" s="100"/>
      <c r="B60" s="97"/>
      <c r="C60" s="35" t="s">
        <v>55</v>
      </c>
      <c r="D60" s="79" t="s">
        <v>61</v>
      </c>
      <c r="E60" s="66" t="s">
        <v>150</v>
      </c>
      <c r="F60" s="16">
        <v>2305</v>
      </c>
      <c r="G60" s="16" t="s">
        <v>63</v>
      </c>
      <c r="H60" s="16">
        <v>3</v>
      </c>
      <c r="I60" s="70">
        <v>3</v>
      </c>
      <c r="J60" s="16">
        <v>3</v>
      </c>
      <c r="K60" s="25">
        <f t="shared" si="1"/>
        <v>1</v>
      </c>
      <c r="L60" s="46">
        <v>7500</v>
      </c>
      <c r="M60" s="19">
        <v>7500</v>
      </c>
      <c r="N60" s="19">
        <v>7500</v>
      </c>
      <c r="O60" s="18">
        <f t="shared" si="0"/>
        <v>1</v>
      </c>
      <c r="P60" s="42"/>
      <c r="Q60" s="16">
        <v>0</v>
      </c>
      <c r="R60" s="16">
        <v>45</v>
      </c>
      <c r="S60" s="71">
        <v>0</v>
      </c>
      <c r="T60" s="16"/>
      <c r="U60" s="16"/>
      <c r="V60" s="16">
        <v>45</v>
      </c>
      <c r="W60" s="61"/>
      <c r="X60" s="63"/>
      <c r="Y60" s="63"/>
    </row>
    <row r="61" spans="1:25" ht="27.75" customHeight="1">
      <c r="A61" s="100"/>
      <c r="B61" s="97"/>
      <c r="C61" s="35" t="s">
        <v>55</v>
      </c>
      <c r="D61" s="79" t="s">
        <v>53</v>
      </c>
      <c r="E61" s="66" t="s">
        <v>151</v>
      </c>
      <c r="F61" s="16">
        <v>2305</v>
      </c>
      <c r="G61" s="16" t="s">
        <v>63</v>
      </c>
      <c r="H61" s="16">
        <v>3</v>
      </c>
      <c r="I61" s="70">
        <v>3</v>
      </c>
      <c r="J61" s="16">
        <v>3</v>
      </c>
      <c r="K61" s="25">
        <f t="shared" si="1"/>
        <v>1</v>
      </c>
      <c r="L61" s="46">
        <v>2500</v>
      </c>
      <c r="M61" s="19">
        <v>2500</v>
      </c>
      <c r="N61" s="19">
        <v>2500</v>
      </c>
      <c r="O61" s="18">
        <f t="shared" si="0"/>
        <v>1</v>
      </c>
      <c r="P61" s="42"/>
      <c r="Q61" s="16">
        <v>0</v>
      </c>
      <c r="R61" s="16">
        <v>45</v>
      </c>
      <c r="S61" s="71">
        <v>0</v>
      </c>
      <c r="T61" s="16"/>
      <c r="U61" s="16"/>
      <c r="V61" s="16">
        <v>45</v>
      </c>
      <c r="W61" s="61"/>
      <c r="X61" s="63"/>
      <c r="Y61" s="63"/>
    </row>
    <row r="62" spans="1:25" ht="22.5">
      <c r="A62" s="100"/>
      <c r="B62" s="98"/>
      <c r="C62" s="35" t="s">
        <v>55</v>
      </c>
      <c r="D62" s="79" t="s">
        <v>54</v>
      </c>
      <c r="E62" s="66" t="s">
        <v>152</v>
      </c>
      <c r="F62" s="16">
        <v>2305</v>
      </c>
      <c r="G62" s="16" t="s">
        <v>63</v>
      </c>
      <c r="H62" s="16">
        <v>5</v>
      </c>
      <c r="I62" s="70">
        <v>1</v>
      </c>
      <c r="J62" s="16">
        <v>5</v>
      </c>
      <c r="K62" s="25">
        <f t="shared" si="1"/>
        <v>1</v>
      </c>
      <c r="L62" s="46">
        <v>22649.5</v>
      </c>
      <c r="M62" s="19">
        <v>3096</v>
      </c>
      <c r="N62" s="19">
        <v>20745.5</v>
      </c>
      <c r="O62" s="18">
        <f t="shared" si="0"/>
        <v>0.91593633413541142</v>
      </c>
      <c r="P62" s="42">
        <v>11</v>
      </c>
      <c r="Q62" s="16">
        <v>4</v>
      </c>
      <c r="R62" s="16">
        <v>60</v>
      </c>
      <c r="S62" s="71">
        <v>2</v>
      </c>
      <c r="T62" s="16">
        <v>0</v>
      </c>
      <c r="U62" s="16">
        <v>0</v>
      </c>
      <c r="V62" s="16">
        <v>62</v>
      </c>
      <c r="W62" s="61"/>
      <c r="X62" s="63"/>
      <c r="Y62" s="63"/>
    </row>
    <row r="63" spans="1:25" ht="20.25" customHeight="1">
      <c r="A63" s="100"/>
      <c r="B63" s="96" t="s">
        <v>45</v>
      </c>
      <c r="C63" s="35" t="s">
        <v>55</v>
      </c>
      <c r="D63" s="79" t="s">
        <v>57</v>
      </c>
      <c r="E63" s="66" t="s">
        <v>145</v>
      </c>
      <c r="F63" s="16">
        <v>2306</v>
      </c>
      <c r="G63" s="16" t="s">
        <v>62</v>
      </c>
      <c r="H63" s="16">
        <v>11</v>
      </c>
      <c r="I63" s="70">
        <v>11</v>
      </c>
      <c r="J63" s="16">
        <v>11</v>
      </c>
      <c r="K63" s="25">
        <f t="shared" si="1"/>
        <v>1</v>
      </c>
      <c r="L63" s="46">
        <v>22000</v>
      </c>
      <c r="M63" s="19">
        <v>0</v>
      </c>
      <c r="N63" s="19"/>
      <c r="O63" s="18">
        <f t="shared" si="0"/>
        <v>0</v>
      </c>
      <c r="P63" s="42"/>
      <c r="Q63" s="16">
        <v>0</v>
      </c>
      <c r="R63" s="16">
        <v>238</v>
      </c>
      <c r="S63" s="71">
        <v>0</v>
      </c>
      <c r="T63" s="16"/>
      <c r="U63" s="16"/>
      <c r="V63" s="16">
        <v>238</v>
      </c>
      <c r="W63" s="61"/>
      <c r="X63" s="63"/>
      <c r="Y63" s="63"/>
    </row>
    <row r="64" spans="1:25" ht="20.25" customHeight="1">
      <c r="A64" s="100"/>
      <c r="B64" s="97"/>
      <c r="C64" s="35" t="s">
        <v>55</v>
      </c>
      <c r="D64" s="79" t="s">
        <v>58</v>
      </c>
      <c r="E64" s="66" t="s">
        <v>153</v>
      </c>
      <c r="F64" s="16">
        <v>2306</v>
      </c>
      <c r="G64" s="16" t="s">
        <v>62</v>
      </c>
      <c r="H64" s="16">
        <v>3</v>
      </c>
      <c r="I64" s="70">
        <v>3</v>
      </c>
      <c r="J64" s="16">
        <v>3</v>
      </c>
      <c r="K64" s="25">
        <f t="shared" si="1"/>
        <v>1</v>
      </c>
      <c r="L64" s="46">
        <v>6000</v>
      </c>
      <c r="M64" s="19">
        <v>0</v>
      </c>
      <c r="N64" s="19"/>
      <c r="O64" s="18">
        <f t="shared" si="0"/>
        <v>0</v>
      </c>
      <c r="P64" s="42"/>
      <c r="Q64" s="16">
        <v>0</v>
      </c>
      <c r="R64" s="16">
        <v>60</v>
      </c>
      <c r="S64" s="71">
        <v>0</v>
      </c>
      <c r="T64" s="16"/>
      <c r="U64" s="16"/>
      <c r="V64" s="16">
        <v>60</v>
      </c>
      <c r="W64" s="61"/>
      <c r="X64" s="63"/>
      <c r="Y64" s="63"/>
    </row>
    <row r="65" spans="1:25" ht="20.25" customHeight="1">
      <c r="A65" s="100"/>
      <c r="B65" s="97"/>
      <c r="C65" s="35" t="s">
        <v>55</v>
      </c>
      <c r="D65" s="79" t="s">
        <v>59</v>
      </c>
      <c r="E65" s="66" t="s">
        <v>146</v>
      </c>
      <c r="F65" s="16">
        <v>2306</v>
      </c>
      <c r="G65" s="16" t="s">
        <v>62</v>
      </c>
      <c r="H65" s="16">
        <v>6</v>
      </c>
      <c r="I65" s="70">
        <v>6</v>
      </c>
      <c r="J65" s="16">
        <v>6</v>
      </c>
      <c r="K65" s="25">
        <f t="shared" si="1"/>
        <v>1</v>
      </c>
      <c r="L65" s="46">
        <v>12000</v>
      </c>
      <c r="M65" s="19">
        <v>0</v>
      </c>
      <c r="N65" s="19"/>
      <c r="O65" s="18">
        <f t="shared" si="0"/>
        <v>0</v>
      </c>
      <c r="P65" s="42"/>
      <c r="Q65" s="16">
        <v>0</v>
      </c>
      <c r="R65" s="16">
        <v>66</v>
      </c>
      <c r="S65" s="71">
        <v>0</v>
      </c>
      <c r="T65" s="16"/>
      <c r="U65" s="16"/>
      <c r="V65" s="16">
        <v>66</v>
      </c>
      <c r="W65" s="61"/>
      <c r="X65" s="63"/>
      <c r="Y65" s="63"/>
    </row>
    <row r="66" spans="1:25" ht="20.25" customHeight="1">
      <c r="A66" s="100"/>
      <c r="B66" s="97"/>
      <c r="C66" s="35" t="s">
        <v>55</v>
      </c>
      <c r="D66" s="79" t="s">
        <v>60</v>
      </c>
      <c r="E66" s="66" t="s">
        <v>147</v>
      </c>
      <c r="F66" s="16">
        <v>2306</v>
      </c>
      <c r="G66" s="16" t="s">
        <v>62</v>
      </c>
      <c r="H66" s="16">
        <v>3</v>
      </c>
      <c r="I66" s="70">
        <v>1</v>
      </c>
      <c r="J66" s="16">
        <v>3</v>
      </c>
      <c r="K66" s="25">
        <f t="shared" si="1"/>
        <v>1</v>
      </c>
      <c r="L66" s="46">
        <v>6000</v>
      </c>
      <c r="M66" s="19">
        <v>0</v>
      </c>
      <c r="N66" s="19">
        <v>4000</v>
      </c>
      <c r="O66" s="18">
        <f t="shared" si="0"/>
        <v>0.66666666666666663</v>
      </c>
      <c r="P66" s="42"/>
      <c r="Q66" s="16">
        <v>0</v>
      </c>
      <c r="R66" s="16">
        <v>47</v>
      </c>
      <c r="S66" s="71">
        <v>0</v>
      </c>
      <c r="T66" s="16"/>
      <c r="U66" s="16"/>
      <c r="V66" s="16">
        <v>47</v>
      </c>
      <c r="W66" s="61"/>
      <c r="X66" s="63"/>
      <c r="Y66" s="63"/>
    </row>
    <row r="67" spans="1:25" ht="36" customHeight="1">
      <c r="A67" s="100"/>
      <c r="B67" s="97"/>
      <c r="C67" s="35" t="s">
        <v>55</v>
      </c>
      <c r="D67" s="79" t="s">
        <v>47</v>
      </c>
      <c r="E67" s="66" t="s">
        <v>154</v>
      </c>
      <c r="F67" s="16">
        <v>2306</v>
      </c>
      <c r="G67" s="16" t="s">
        <v>62</v>
      </c>
      <c r="H67" s="16">
        <v>7</v>
      </c>
      <c r="I67" s="69">
        <v>1</v>
      </c>
      <c r="J67" s="16">
        <v>7</v>
      </c>
      <c r="K67" s="25">
        <f t="shared" si="1"/>
        <v>1</v>
      </c>
      <c r="L67" s="47">
        <v>14700</v>
      </c>
      <c r="M67" s="19">
        <v>0</v>
      </c>
      <c r="N67" s="19">
        <v>6700</v>
      </c>
      <c r="O67" s="18">
        <f t="shared" si="0"/>
        <v>0.45578231292517007</v>
      </c>
      <c r="P67" s="42">
        <v>11</v>
      </c>
      <c r="Q67" s="16">
        <v>26</v>
      </c>
      <c r="R67" s="16">
        <v>95</v>
      </c>
      <c r="S67" s="71">
        <v>3</v>
      </c>
      <c r="T67" s="16">
        <v>0</v>
      </c>
      <c r="U67" s="16">
        <v>0</v>
      </c>
      <c r="V67" s="16">
        <v>118</v>
      </c>
      <c r="W67" s="61"/>
      <c r="X67" s="61"/>
      <c r="Y67" s="63"/>
    </row>
    <row r="68" spans="1:25" ht="36" customHeight="1">
      <c r="A68" s="100"/>
      <c r="B68" s="97"/>
      <c r="C68" s="35" t="s">
        <v>55</v>
      </c>
      <c r="D68" s="79" t="s">
        <v>48</v>
      </c>
      <c r="E68" s="66" t="s">
        <v>148</v>
      </c>
      <c r="F68" s="16">
        <v>2306</v>
      </c>
      <c r="G68" s="16" t="s">
        <v>62</v>
      </c>
      <c r="H68" s="16">
        <v>3</v>
      </c>
      <c r="I68" s="69"/>
      <c r="J68" s="16">
        <v>3</v>
      </c>
      <c r="K68" s="25">
        <f t="shared" si="1"/>
        <v>1</v>
      </c>
      <c r="L68" s="47">
        <v>6000</v>
      </c>
      <c r="M68" s="19">
        <v>0</v>
      </c>
      <c r="N68" s="19">
        <v>6000</v>
      </c>
      <c r="O68" s="18">
        <f t="shared" si="0"/>
        <v>1</v>
      </c>
      <c r="P68" s="42"/>
      <c r="Q68" s="16">
        <v>0</v>
      </c>
      <c r="R68" s="16">
        <v>45</v>
      </c>
      <c r="S68" s="71">
        <v>0</v>
      </c>
      <c r="T68" s="16"/>
      <c r="U68" s="16"/>
      <c r="V68" s="16">
        <v>45</v>
      </c>
      <c r="W68" s="61"/>
      <c r="X68" s="61"/>
      <c r="Y68" s="63"/>
    </row>
    <row r="69" spans="1:25" ht="36" customHeight="1">
      <c r="A69" s="100"/>
      <c r="B69" s="97"/>
      <c r="C69" s="35" t="s">
        <v>55</v>
      </c>
      <c r="D69" s="79" t="s">
        <v>49</v>
      </c>
      <c r="E69" s="66" t="s">
        <v>149</v>
      </c>
      <c r="F69" s="16">
        <v>2306</v>
      </c>
      <c r="G69" s="16" t="s">
        <v>62</v>
      </c>
      <c r="H69" s="16">
        <v>9</v>
      </c>
      <c r="I69" s="69">
        <v>9</v>
      </c>
      <c r="J69" s="16">
        <v>9</v>
      </c>
      <c r="K69" s="25">
        <f t="shared" si="1"/>
        <v>1</v>
      </c>
      <c r="L69" s="47">
        <v>18000</v>
      </c>
      <c r="M69" s="19">
        <v>0</v>
      </c>
      <c r="N69" s="19"/>
      <c r="O69" s="18">
        <f t="shared" si="0"/>
        <v>0</v>
      </c>
      <c r="P69" s="42"/>
      <c r="Q69" s="16">
        <v>0</v>
      </c>
      <c r="R69" s="16">
        <v>120</v>
      </c>
      <c r="S69" s="71">
        <v>0</v>
      </c>
      <c r="T69" s="16"/>
      <c r="U69" s="16"/>
      <c r="V69" s="16">
        <v>120</v>
      </c>
      <c r="W69" s="61"/>
      <c r="X69" s="61"/>
      <c r="Y69" s="63"/>
    </row>
    <row r="70" spans="1:25" ht="24" customHeight="1">
      <c r="A70" s="100"/>
      <c r="B70" s="97"/>
      <c r="C70" s="35" t="s">
        <v>55</v>
      </c>
      <c r="D70" s="79" t="s">
        <v>50</v>
      </c>
      <c r="E70" s="66" t="s">
        <v>84</v>
      </c>
      <c r="F70" s="16">
        <v>2306</v>
      </c>
      <c r="G70" s="16" t="s">
        <v>62</v>
      </c>
      <c r="H70" s="16">
        <v>4</v>
      </c>
      <c r="I70" s="68"/>
      <c r="J70" s="16">
        <v>4</v>
      </c>
      <c r="K70" s="25">
        <f t="shared" si="1"/>
        <v>1</v>
      </c>
      <c r="L70" s="47">
        <v>7300</v>
      </c>
      <c r="M70" s="19">
        <v>0</v>
      </c>
      <c r="N70" s="19">
        <v>5300</v>
      </c>
      <c r="O70" s="18">
        <f t="shared" si="0"/>
        <v>0.72602739726027399</v>
      </c>
      <c r="P70" s="42">
        <v>11</v>
      </c>
      <c r="Q70" s="16">
        <v>2</v>
      </c>
      <c r="R70" s="16">
        <v>48</v>
      </c>
      <c r="S70" s="71">
        <v>2</v>
      </c>
      <c r="T70" s="16">
        <v>0</v>
      </c>
      <c r="U70" s="16">
        <v>0</v>
      </c>
      <c r="V70" s="16">
        <v>48</v>
      </c>
      <c r="W70" s="61"/>
      <c r="X70" s="61"/>
      <c r="Y70" s="63"/>
    </row>
    <row r="71" spans="1:25" ht="85.5" customHeight="1">
      <c r="A71" s="100"/>
      <c r="B71" s="97"/>
      <c r="C71" s="35" t="s">
        <v>55</v>
      </c>
      <c r="D71" s="79" t="s">
        <v>51</v>
      </c>
      <c r="E71" s="66" t="s">
        <v>81</v>
      </c>
      <c r="F71" s="16">
        <v>2306</v>
      </c>
      <c r="G71" s="16" t="s">
        <v>62</v>
      </c>
      <c r="H71" s="16">
        <v>22</v>
      </c>
      <c r="I71" s="69">
        <v>7</v>
      </c>
      <c r="J71" s="16">
        <v>20</v>
      </c>
      <c r="K71" s="25">
        <f t="shared" si="1"/>
        <v>0.90909090909090906</v>
      </c>
      <c r="L71" s="47">
        <v>25400</v>
      </c>
      <c r="M71" s="19">
        <v>0</v>
      </c>
      <c r="N71" s="19">
        <v>5400</v>
      </c>
      <c r="O71" s="18">
        <f t="shared" si="0"/>
        <v>0.2125984251968504</v>
      </c>
      <c r="P71" s="42">
        <v>11</v>
      </c>
      <c r="Q71" s="16">
        <v>3</v>
      </c>
      <c r="R71" s="16">
        <v>249</v>
      </c>
      <c r="S71" s="71">
        <v>69</v>
      </c>
      <c r="T71" s="16">
        <v>0</v>
      </c>
      <c r="U71" s="16">
        <v>0</v>
      </c>
      <c r="V71" s="16">
        <v>183</v>
      </c>
      <c r="W71" s="61"/>
      <c r="X71" s="61"/>
      <c r="Y71" s="63"/>
    </row>
    <row r="72" spans="1:25" ht="46.5" customHeight="1">
      <c r="A72" s="100"/>
      <c r="B72" s="97"/>
      <c r="C72" s="35" t="s">
        <v>55</v>
      </c>
      <c r="D72" s="79" t="s">
        <v>52</v>
      </c>
      <c r="E72" s="66" t="s">
        <v>82</v>
      </c>
      <c r="F72" s="16">
        <v>2306</v>
      </c>
      <c r="G72" s="16" t="s">
        <v>62</v>
      </c>
      <c r="H72" s="16">
        <v>5</v>
      </c>
      <c r="I72" s="69"/>
      <c r="J72" s="16">
        <v>5</v>
      </c>
      <c r="K72" s="25">
        <f t="shared" si="1"/>
        <v>1</v>
      </c>
      <c r="L72" s="47">
        <v>5000</v>
      </c>
      <c r="M72" s="19">
        <v>0</v>
      </c>
      <c r="N72" s="19">
        <v>3000</v>
      </c>
      <c r="O72" s="18">
        <f t="shared" si="0"/>
        <v>0.6</v>
      </c>
      <c r="P72" s="42">
        <v>11</v>
      </c>
      <c r="Q72" s="16">
        <v>30</v>
      </c>
      <c r="R72" s="16">
        <v>75</v>
      </c>
      <c r="S72" s="71">
        <v>10</v>
      </c>
      <c r="T72" s="16">
        <v>0</v>
      </c>
      <c r="U72" s="16">
        <v>0</v>
      </c>
      <c r="V72" s="16">
        <v>95</v>
      </c>
      <c r="W72" s="61"/>
      <c r="X72" s="61"/>
      <c r="Y72" s="63"/>
    </row>
    <row r="73" spans="1:25" ht="32.25" customHeight="1">
      <c r="A73" s="100"/>
      <c r="B73" s="98"/>
      <c r="C73" s="35" t="s">
        <v>55</v>
      </c>
      <c r="D73" s="79" t="s">
        <v>54</v>
      </c>
      <c r="E73" s="66" t="s">
        <v>85</v>
      </c>
      <c r="F73" s="16">
        <v>2306</v>
      </c>
      <c r="G73" s="16" t="s">
        <v>62</v>
      </c>
      <c r="H73" s="16">
        <v>10</v>
      </c>
      <c r="I73" s="68"/>
      <c r="J73" s="16">
        <v>10</v>
      </c>
      <c r="K73" s="25">
        <f t="shared" si="1"/>
        <v>1</v>
      </c>
      <c r="L73" s="47">
        <v>14720</v>
      </c>
      <c r="M73" s="19">
        <v>0</v>
      </c>
      <c r="N73" s="19">
        <v>12720</v>
      </c>
      <c r="O73" s="18">
        <f t="shared" si="0"/>
        <v>0.86413043478260865</v>
      </c>
      <c r="P73" s="42">
        <v>11</v>
      </c>
      <c r="Q73" s="16">
        <v>125</v>
      </c>
      <c r="R73" s="16">
        <v>160</v>
      </c>
      <c r="S73" s="71">
        <v>16</v>
      </c>
      <c r="T73" s="16">
        <v>0</v>
      </c>
      <c r="U73" s="16">
        <v>0</v>
      </c>
      <c r="V73" s="16">
        <v>269</v>
      </c>
      <c r="W73" s="61"/>
      <c r="X73" s="61"/>
      <c r="Y73" s="63"/>
    </row>
    <row r="74" spans="1:25" ht="32.25" customHeight="1">
      <c r="A74" s="100"/>
      <c r="B74" s="96" t="s">
        <v>46</v>
      </c>
      <c r="C74" s="35" t="s">
        <v>55</v>
      </c>
      <c r="D74" s="79" t="s">
        <v>57</v>
      </c>
      <c r="E74" s="66" t="s">
        <v>145</v>
      </c>
      <c r="F74" s="16">
        <v>2306</v>
      </c>
      <c r="G74" s="16" t="s">
        <v>62</v>
      </c>
      <c r="H74" s="16">
        <v>5</v>
      </c>
      <c r="I74" s="68">
        <v>5</v>
      </c>
      <c r="J74" s="16">
        <v>5</v>
      </c>
      <c r="K74" s="25">
        <f t="shared" si="1"/>
        <v>1</v>
      </c>
      <c r="L74" s="47">
        <v>12500</v>
      </c>
      <c r="M74" s="19">
        <v>0</v>
      </c>
      <c r="N74" s="19"/>
      <c r="O74" s="18">
        <f t="shared" si="0"/>
        <v>0</v>
      </c>
      <c r="P74" s="42"/>
      <c r="Q74" s="16">
        <v>0</v>
      </c>
      <c r="R74" s="16">
        <v>75</v>
      </c>
      <c r="S74" s="71">
        <v>0</v>
      </c>
      <c r="T74" s="16"/>
      <c r="U74" s="16"/>
      <c r="V74" s="16">
        <v>75</v>
      </c>
      <c r="W74" s="61"/>
      <c r="X74" s="61"/>
      <c r="Y74" s="63"/>
    </row>
    <row r="75" spans="1:25" ht="32.25" customHeight="1">
      <c r="A75" s="100"/>
      <c r="B75" s="97"/>
      <c r="C75" s="35" t="s">
        <v>55</v>
      </c>
      <c r="D75" s="2" t="s">
        <v>58</v>
      </c>
      <c r="E75" s="66" t="s">
        <v>153</v>
      </c>
      <c r="F75" s="16">
        <v>2306</v>
      </c>
      <c r="G75" s="16" t="s">
        <v>62</v>
      </c>
      <c r="H75" s="16">
        <v>3</v>
      </c>
      <c r="I75" s="68">
        <v>3</v>
      </c>
      <c r="J75" s="16">
        <v>3</v>
      </c>
      <c r="K75" s="25">
        <f t="shared" si="1"/>
        <v>1</v>
      </c>
      <c r="L75" s="47">
        <v>7500</v>
      </c>
      <c r="M75" s="19">
        <v>0</v>
      </c>
      <c r="N75" s="19"/>
      <c r="O75" s="18">
        <f t="shared" si="0"/>
        <v>0</v>
      </c>
      <c r="P75" s="42"/>
      <c r="Q75" s="16">
        <v>0</v>
      </c>
      <c r="R75" s="16">
        <v>60</v>
      </c>
      <c r="S75" s="71">
        <v>0</v>
      </c>
      <c r="T75" s="16"/>
      <c r="U75" s="16"/>
      <c r="V75" s="16">
        <v>60</v>
      </c>
      <c r="W75" s="61"/>
      <c r="X75" s="61"/>
      <c r="Y75" s="63"/>
    </row>
    <row r="76" spans="1:25" ht="32.25" customHeight="1">
      <c r="A76" s="100"/>
      <c r="B76" s="97"/>
      <c r="C76" s="35" t="s">
        <v>55</v>
      </c>
      <c r="D76" s="2" t="s">
        <v>59</v>
      </c>
      <c r="E76" s="66" t="s">
        <v>146</v>
      </c>
      <c r="F76" s="16">
        <v>2306</v>
      </c>
      <c r="G76" s="16" t="s">
        <v>62</v>
      </c>
      <c r="H76" s="16">
        <v>3</v>
      </c>
      <c r="I76" s="68">
        <v>3</v>
      </c>
      <c r="J76" s="16">
        <v>3</v>
      </c>
      <c r="K76" s="25">
        <f t="shared" si="1"/>
        <v>1</v>
      </c>
      <c r="L76" s="47">
        <v>7500</v>
      </c>
      <c r="M76" s="19">
        <v>0</v>
      </c>
      <c r="N76" s="19"/>
      <c r="O76" s="18">
        <f t="shared" si="0"/>
        <v>0</v>
      </c>
      <c r="P76" s="42"/>
      <c r="Q76" s="16">
        <v>0</v>
      </c>
      <c r="R76" s="16">
        <v>45</v>
      </c>
      <c r="S76" s="71">
        <v>0</v>
      </c>
      <c r="T76" s="16"/>
      <c r="U76" s="16"/>
      <c r="V76" s="16">
        <v>45</v>
      </c>
      <c r="W76" s="61"/>
      <c r="X76" s="61"/>
      <c r="Y76" s="63"/>
    </row>
    <row r="77" spans="1:25" ht="32.25" customHeight="1">
      <c r="A77" s="100"/>
      <c r="B77" s="97"/>
      <c r="C77" s="35" t="s">
        <v>55</v>
      </c>
      <c r="D77" s="2" t="s">
        <v>60</v>
      </c>
      <c r="E77" s="66" t="s">
        <v>147</v>
      </c>
      <c r="F77" s="16">
        <v>2306</v>
      </c>
      <c r="G77" s="16" t="s">
        <v>62</v>
      </c>
      <c r="H77" s="16">
        <v>3</v>
      </c>
      <c r="I77" s="68">
        <v>3</v>
      </c>
      <c r="J77" s="16">
        <v>3</v>
      </c>
      <c r="K77" s="25">
        <f t="shared" si="1"/>
        <v>1</v>
      </c>
      <c r="L77" s="47">
        <v>7500</v>
      </c>
      <c r="M77" s="19">
        <v>0</v>
      </c>
      <c r="N77" s="19"/>
      <c r="O77" s="18">
        <f t="shared" si="0"/>
        <v>0</v>
      </c>
      <c r="P77" s="42"/>
      <c r="Q77" s="16">
        <v>0</v>
      </c>
      <c r="R77" s="16">
        <v>60</v>
      </c>
      <c r="S77" s="71">
        <v>0</v>
      </c>
      <c r="T77" s="16"/>
      <c r="U77" s="16"/>
      <c r="V77" s="16">
        <v>60</v>
      </c>
      <c r="W77" s="61"/>
      <c r="X77" s="61"/>
      <c r="Y77" s="63"/>
    </row>
    <row r="78" spans="1:25" ht="22.5" customHeight="1">
      <c r="A78" s="100"/>
      <c r="B78" s="97"/>
      <c r="C78" s="35" t="s">
        <v>55</v>
      </c>
      <c r="D78" s="79" t="s">
        <v>47</v>
      </c>
      <c r="E78" s="66" t="s">
        <v>80</v>
      </c>
      <c r="F78" s="16">
        <v>2306</v>
      </c>
      <c r="G78" s="16" t="s">
        <v>62</v>
      </c>
      <c r="H78" s="16">
        <v>7</v>
      </c>
      <c r="I78" s="69"/>
      <c r="J78" s="16">
        <v>7</v>
      </c>
      <c r="K78" s="25">
        <f t="shared" si="1"/>
        <v>1</v>
      </c>
      <c r="L78" s="47">
        <v>40352.199999999997</v>
      </c>
      <c r="M78" s="19">
        <v>0</v>
      </c>
      <c r="N78" s="19">
        <v>37852.26</v>
      </c>
      <c r="O78" s="18">
        <f t="shared" si="0"/>
        <v>0.93804699619847254</v>
      </c>
      <c r="P78" s="42">
        <v>11</v>
      </c>
      <c r="Q78" s="16">
        <v>5</v>
      </c>
      <c r="R78" s="16">
        <v>60</v>
      </c>
      <c r="S78" s="71">
        <v>3</v>
      </c>
      <c r="T78" s="16">
        <v>0</v>
      </c>
      <c r="U78" s="16">
        <v>0</v>
      </c>
      <c r="V78" s="16">
        <v>62</v>
      </c>
      <c r="W78" s="61"/>
      <c r="X78" s="61"/>
      <c r="Y78" s="63"/>
    </row>
    <row r="79" spans="1:25" ht="22.5" customHeight="1">
      <c r="A79" s="100"/>
      <c r="B79" s="97"/>
      <c r="C79" s="35" t="s">
        <v>55</v>
      </c>
      <c r="D79" s="1" t="s">
        <v>49</v>
      </c>
      <c r="E79" s="66" t="s">
        <v>149</v>
      </c>
      <c r="F79" s="16">
        <v>2306</v>
      </c>
      <c r="G79" s="16" t="s">
        <v>62</v>
      </c>
      <c r="H79" s="16">
        <v>3</v>
      </c>
      <c r="I79" s="69">
        <v>3</v>
      </c>
      <c r="J79" s="16">
        <v>3</v>
      </c>
      <c r="K79" s="25">
        <f t="shared" si="1"/>
        <v>1</v>
      </c>
      <c r="L79" s="47">
        <v>7500</v>
      </c>
      <c r="M79" s="19">
        <v>0</v>
      </c>
      <c r="N79" s="19"/>
      <c r="O79" s="18">
        <f t="shared" si="0"/>
        <v>0</v>
      </c>
      <c r="P79" s="42"/>
      <c r="Q79" s="16">
        <v>0</v>
      </c>
      <c r="R79" s="16">
        <v>60</v>
      </c>
      <c r="S79" s="71">
        <v>0</v>
      </c>
      <c r="T79" s="16"/>
      <c r="U79" s="16"/>
      <c r="V79" s="16">
        <v>60</v>
      </c>
      <c r="W79" s="61"/>
      <c r="X79" s="61"/>
      <c r="Y79" s="63"/>
    </row>
    <row r="80" spans="1:25" ht="20.25" customHeight="1">
      <c r="A80" s="100"/>
      <c r="B80" s="97"/>
      <c r="C80" s="35" t="s">
        <v>55</v>
      </c>
      <c r="D80" s="79" t="s">
        <v>50</v>
      </c>
      <c r="E80" s="66" t="s">
        <v>155</v>
      </c>
      <c r="F80" s="16">
        <v>2306</v>
      </c>
      <c r="G80" s="16" t="s">
        <v>62</v>
      </c>
      <c r="H80" s="16">
        <v>4</v>
      </c>
      <c r="I80" s="68"/>
      <c r="J80" s="16">
        <v>4</v>
      </c>
      <c r="K80" s="25">
        <f t="shared" si="1"/>
        <v>1</v>
      </c>
      <c r="L80" s="47">
        <v>23500</v>
      </c>
      <c r="M80" s="19">
        <v>0</v>
      </c>
      <c r="N80" s="19">
        <v>21000</v>
      </c>
      <c r="O80" s="18">
        <f t="shared" si="0"/>
        <v>0.8936170212765957</v>
      </c>
      <c r="P80" s="42">
        <v>11</v>
      </c>
      <c r="Q80" s="16">
        <v>6</v>
      </c>
      <c r="R80" s="16">
        <v>61</v>
      </c>
      <c r="S80" s="71">
        <v>5</v>
      </c>
      <c r="T80" s="16">
        <v>0</v>
      </c>
      <c r="U80" s="16">
        <v>0</v>
      </c>
      <c r="V80" s="16">
        <v>62</v>
      </c>
      <c r="W80" s="61"/>
      <c r="X80" s="61"/>
      <c r="Y80" s="63"/>
    </row>
    <row r="81" spans="1:25" ht="20.25" customHeight="1">
      <c r="A81" s="100"/>
      <c r="B81" s="97"/>
      <c r="C81" s="35" t="s">
        <v>55</v>
      </c>
      <c r="D81" s="79" t="s">
        <v>51</v>
      </c>
      <c r="E81" s="66" t="s">
        <v>81</v>
      </c>
      <c r="F81" s="16">
        <v>2306</v>
      </c>
      <c r="G81" s="16" t="s">
        <v>62</v>
      </c>
      <c r="H81" s="16">
        <v>11</v>
      </c>
      <c r="I81" s="69"/>
      <c r="J81" s="16">
        <v>11</v>
      </c>
      <c r="K81" s="25">
        <f t="shared" si="1"/>
        <v>1</v>
      </c>
      <c r="L81" s="47">
        <v>18398</v>
      </c>
      <c r="M81" s="19">
        <v>0</v>
      </c>
      <c r="N81" s="19">
        <v>18398</v>
      </c>
      <c r="O81" s="18">
        <f t="shared" si="0"/>
        <v>1</v>
      </c>
      <c r="P81" s="42">
        <v>11</v>
      </c>
      <c r="Q81" s="16">
        <v>0</v>
      </c>
      <c r="R81" s="16">
        <v>220</v>
      </c>
      <c r="S81" s="71">
        <v>66</v>
      </c>
      <c r="T81" s="16">
        <v>0</v>
      </c>
      <c r="U81" s="16">
        <v>0</v>
      </c>
      <c r="V81" s="16">
        <v>154</v>
      </c>
      <c r="W81" s="61"/>
      <c r="X81" s="61"/>
      <c r="Y81" s="63"/>
    </row>
    <row r="82" spans="1:25" ht="37.5" customHeight="1">
      <c r="A82" s="100"/>
      <c r="B82" s="97"/>
      <c r="C82" s="35" t="s">
        <v>55</v>
      </c>
      <c r="D82" s="79" t="s">
        <v>52</v>
      </c>
      <c r="E82" s="66" t="s">
        <v>82</v>
      </c>
      <c r="F82" s="16">
        <v>2306</v>
      </c>
      <c r="G82" s="16" t="s">
        <v>62</v>
      </c>
      <c r="H82" s="16">
        <v>4</v>
      </c>
      <c r="I82" s="69"/>
      <c r="J82" s="16">
        <v>4</v>
      </c>
      <c r="K82" s="25">
        <f t="shared" si="1"/>
        <v>1</v>
      </c>
      <c r="L82" s="47">
        <v>27250</v>
      </c>
      <c r="M82" s="19">
        <v>0</v>
      </c>
      <c r="N82" s="19">
        <v>24750</v>
      </c>
      <c r="O82" s="18">
        <f t="shared" si="0"/>
        <v>0.90825688073394495</v>
      </c>
      <c r="P82" s="42">
        <v>11</v>
      </c>
      <c r="Q82" s="16">
        <v>6</v>
      </c>
      <c r="R82" s="16">
        <v>60</v>
      </c>
      <c r="S82" s="71">
        <v>13</v>
      </c>
      <c r="T82" s="16">
        <v>0</v>
      </c>
      <c r="U82" s="16">
        <v>0</v>
      </c>
      <c r="V82" s="16">
        <v>53</v>
      </c>
      <c r="W82" s="61"/>
      <c r="X82" s="61"/>
      <c r="Y82" s="63"/>
    </row>
    <row r="83" spans="1:25" ht="37.5" customHeight="1">
      <c r="A83" s="100"/>
      <c r="B83" s="97"/>
      <c r="C83" s="35" t="s">
        <v>55</v>
      </c>
      <c r="D83" s="1" t="s">
        <v>61</v>
      </c>
      <c r="E83" s="66" t="s">
        <v>150</v>
      </c>
      <c r="F83" s="16">
        <v>2306</v>
      </c>
      <c r="G83" s="16" t="s">
        <v>62</v>
      </c>
      <c r="H83" s="16">
        <v>2</v>
      </c>
      <c r="I83" s="69">
        <v>2</v>
      </c>
      <c r="J83" s="16">
        <v>2</v>
      </c>
      <c r="K83" s="25">
        <f t="shared" si="1"/>
        <v>1</v>
      </c>
      <c r="L83" s="47">
        <v>5000</v>
      </c>
      <c r="M83" s="19">
        <v>0</v>
      </c>
      <c r="N83" s="19"/>
      <c r="O83" s="18">
        <f t="shared" si="0"/>
        <v>0</v>
      </c>
      <c r="P83" s="42"/>
      <c r="Q83" s="16">
        <v>0</v>
      </c>
      <c r="R83" s="16">
        <v>51</v>
      </c>
      <c r="S83" s="71">
        <v>0</v>
      </c>
      <c r="T83" s="16"/>
      <c r="U83" s="16"/>
      <c r="V83" s="16">
        <v>51</v>
      </c>
      <c r="W83" s="61"/>
      <c r="X83" s="61"/>
      <c r="Y83" s="63"/>
    </row>
    <row r="84" spans="1:25" ht="37.5" customHeight="1">
      <c r="A84" s="100"/>
      <c r="B84" s="97"/>
      <c r="C84" s="35" t="s">
        <v>55</v>
      </c>
      <c r="D84" s="1" t="s">
        <v>53</v>
      </c>
      <c r="E84" s="66" t="s">
        <v>151</v>
      </c>
      <c r="F84" s="16">
        <v>2306</v>
      </c>
      <c r="G84" s="16" t="s">
        <v>62</v>
      </c>
      <c r="H84" s="16">
        <v>3</v>
      </c>
      <c r="I84" s="69">
        <v>3</v>
      </c>
      <c r="J84" s="16">
        <v>3</v>
      </c>
      <c r="K84" s="25">
        <f t="shared" si="1"/>
        <v>1</v>
      </c>
      <c r="L84" s="47">
        <v>7500</v>
      </c>
      <c r="M84" s="19">
        <v>0</v>
      </c>
      <c r="N84" s="19"/>
      <c r="O84" s="18">
        <f t="shared" si="0"/>
        <v>0</v>
      </c>
      <c r="P84" s="42"/>
      <c r="Q84" s="16">
        <v>0</v>
      </c>
      <c r="R84" s="16">
        <v>49</v>
      </c>
      <c r="S84" s="71">
        <v>0</v>
      </c>
      <c r="T84" s="16"/>
      <c r="U84" s="16"/>
      <c r="V84" s="16">
        <v>49</v>
      </c>
      <c r="W84" s="61"/>
      <c r="X84" s="61"/>
      <c r="Y84" s="63"/>
    </row>
    <row r="85" spans="1:25" ht="20.25" customHeight="1">
      <c r="A85" s="101"/>
      <c r="B85" s="98"/>
      <c r="C85" s="35" t="s">
        <v>55</v>
      </c>
      <c r="D85" s="79" t="s">
        <v>54</v>
      </c>
      <c r="E85" s="66" t="s">
        <v>83</v>
      </c>
      <c r="F85" s="16">
        <v>2306</v>
      </c>
      <c r="G85" s="16" t="s">
        <v>62</v>
      </c>
      <c r="H85" s="16">
        <v>5</v>
      </c>
      <c r="I85" s="69"/>
      <c r="J85" s="16">
        <v>5</v>
      </c>
      <c r="K85" s="25">
        <f t="shared" si="1"/>
        <v>1</v>
      </c>
      <c r="L85" s="47">
        <v>27734.799999999999</v>
      </c>
      <c r="M85" s="19">
        <v>0</v>
      </c>
      <c r="N85" s="19">
        <v>25234.799999999999</v>
      </c>
      <c r="O85" s="18">
        <f t="shared" si="0"/>
        <v>0.90986053622164209</v>
      </c>
      <c r="P85" s="42">
        <v>11</v>
      </c>
      <c r="Q85" s="16">
        <v>59</v>
      </c>
      <c r="R85" s="16">
        <v>60</v>
      </c>
      <c r="S85" s="71">
        <v>32</v>
      </c>
      <c r="T85" s="16">
        <v>0</v>
      </c>
      <c r="U85" s="16">
        <v>0</v>
      </c>
      <c r="V85" s="16">
        <v>87</v>
      </c>
      <c r="W85" s="61"/>
      <c r="X85" s="61"/>
      <c r="Y85" s="63"/>
    </row>
    <row r="86" spans="1:25">
      <c r="C86" s="80"/>
      <c r="J86" s="11"/>
      <c r="K86" s="11"/>
      <c r="M86" s="64"/>
      <c r="N86" s="81"/>
      <c r="O86" s="11"/>
      <c r="P86" s="11"/>
      <c r="Q86" s="11"/>
      <c r="R86" s="11"/>
      <c r="S86" s="11"/>
      <c r="T86" s="11"/>
      <c r="U86" s="11"/>
      <c r="V86" s="11"/>
      <c r="W86" s="63"/>
      <c r="X86" s="63"/>
      <c r="Y86" s="63"/>
    </row>
    <row r="87" spans="1:25">
      <c r="C87" s="26"/>
      <c r="J87" s="77"/>
      <c r="N87" s="65"/>
    </row>
    <row r="88" spans="1:25">
      <c r="N88" s="65"/>
    </row>
  </sheetData>
  <dataConsolidate function="count">
    <dataRefs count="1">
      <dataRef ref="B10" sheet="DEPARTAMENTO AGRICOLA"/>
    </dataRefs>
  </dataConsolidate>
  <mergeCells count="28">
    <mergeCell ref="B74:B85"/>
    <mergeCell ref="B50:B62"/>
    <mergeCell ref="B63:B73"/>
    <mergeCell ref="A21:A85"/>
    <mergeCell ref="C15:I15"/>
    <mergeCell ref="A7:B7"/>
    <mergeCell ref="H18:K18"/>
    <mergeCell ref="B29:B41"/>
    <mergeCell ref="B42:B49"/>
    <mergeCell ref="A18:A19"/>
    <mergeCell ref="A4:W4"/>
    <mergeCell ref="C18:E18"/>
    <mergeCell ref="C7:I7"/>
    <mergeCell ref="A10:B10"/>
    <mergeCell ref="C10:I10"/>
    <mergeCell ref="C12:I12"/>
    <mergeCell ref="S18:V18"/>
    <mergeCell ref="A12:B12"/>
    <mergeCell ref="B21:B28"/>
    <mergeCell ref="F18:G18"/>
    <mergeCell ref="A2:W2"/>
    <mergeCell ref="A3:W3"/>
    <mergeCell ref="A5:W5"/>
    <mergeCell ref="W18:W19"/>
    <mergeCell ref="A15:B15"/>
    <mergeCell ref="B18:B19"/>
    <mergeCell ref="Q18:R18"/>
    <mergeCell ref="L18:P18"/>
  </mergeCells>
  <phoneticPr fontId="6" type="noConversion"/>
  <printOptions horizontalCentered="1" verticalCentered="1"/>
  <pageMargins left="0" right="0" top="0.23622047244094491" bottom="0" header="0" footer="0.23622047244094491"/>
  <pageSetup paperSize="5"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X88"/>
  <sheetViews>
    <sheetView topLeftCell="E70" zoomScaleNormal="100" zoomScaleSheetLayoutView="75" workbookViewId="0">
      <selection activeCell="M98" sqref="M98"/>
    </sheetView>
  </sheetViews>
  <sheetFormatPr baseColWidth="10" defaultColWidth="11.5703125" defaultRowHeight="12.75"/>
  <cols>
    <col min="1" max="1" width="22.28515625" style="1" customWidth="1"/>
    <col min="2" max="2" width="30.5703125" style="2" customWidth="1"/>
    <col min="3" max="4" width="14.28515625" style="1" customWidth="1"/>
    <col min="5" max="5" width="12.85546875" style="2" customWidth="1"/>
    <col min="6" max="6" width="9" style="11" customWidth="1"/>
    <col min="7" max="7" width="14" style="12" customWidth="1"/>
    <col min="8" max="8" width="6.7109375" style="11" customWidth="1"/>
    <col min="9" max="9" width="11.5703125" style="11" bestFit="1" customWidth="1"/>
    <col min="10" max="10" width="11.28515625" style="11" bestFit="1" customWidth="1"/>
    <col min="11" max="11" width="8.28515625" style="13" customWidth="1"/>
    <col min="12" max="12" width="14.28515625" style="56" bestFit="1" customWidth="1"/>
    <col min="13" max="14" width="12.85546875" style="11" bestFit="1" customWidth="1"/>
    <col min="15" max="15" width="8.42578125" style="13" customWidth="1"/>
    <col min="16" max="16" width="14.5703125" style="43" bestFit="1" customWidth="1"/>
    <col min="17" max="17" width="9" style="2" bestFit="1" customWidth="1"/>
    <col min="18" max="18" width="8.140625" style="2" bestFit="1" customWidth="1"/>
    <col min="19" max="19" width="12.42578125" style="2" customWidth="1"/>
    <col min="20" max="20" width="9.7109375" style="2" customWidth="1"/>
    <col min="21" max="22" width="10.42578125" style="2" customWidth="1"/>
    <col min="23" max="23" width="18.42578125" style="2" customWidth="1"/>
    <col min="24" max="16384" width="11.5703125" style="2"/>
  </cols>
  <sheetData>
    <row r="2" spans="1:23" ht="19.5" customHeight="1">
      <c r="A2" s="87" t="s">
        <v>0</v>
      </c>
      <c r="B2" s="87"/>
      <c r="C2" s="87"/>
      <c r="D2" s="87"/>
      <c r="E2" s="87"/>
      <c r="F2" s="87"/>
      <c r="G2" s="87"/>
      <c r="H2" s="87"/>
      <c r="I2" s="87"/>
      <c r="J2" s="87"/>
      <c r="K2" s="87"/>
      <c r="L2" s="87"/>
      <c r="M2" s="87"/>
      <c r="N2" s="87"/>
      <c r="O2" s="87"/>
      <c r="P2" s="87"/>
      <c r="Q2" s="87"/>
      <c r="R2" s="87"/>
      <c r="S2" s="87"/>
      <c r="T2" s="87"/>
      <c r="U2" s="87"/>
      <c r="V2" s="87"/>
      <c r="W2" s="87"/>
    </row>
    <row r="3" spans="1:23" ht="19.5" customHeight="1">
      <c r="A3" s="88" t="s">
        <v>23</v>
      </c>
      <c r="B3" s="88"/>
      <c r="C3" s="88"/>
      <c r="D3" s="88"/>
      <c r="E3" s="88"/>
      <c r="F3" s="88"/>
      <c r="G3" s="88"/>
      <c r="H3" s="88"/>
      <c r="I3" s="88"/>
      <c r="J3" s="88"/>
      <c r="K3" s="88"/>
      <c r="L3" s="88"/>
      <c r="M3" s="88"/>
      <c r="N3" s="88"/>
      <c r="O3" s="88"/>
      <c r="P3" s="88"/>
      <c r="Q3" s="88"/>
      <c r="R3" s="88"/>
      <c r="S3" s="88"/>
      <c r="T3" s="88"/>
      <c r="U3" s="88"/>
      <c r="V3" s="88"/>
      <c r="W3" s="88"/>
    </row>
    <row r="4" spans="1:23" ht="18" customHeight="1">
      <c r="A4" s="88" t="s">
        <v>24</v>
      </c>
      <c r="B4" s="88"/>
      <c r="C4" s="88"/>
      <c r="D4" s="88"/>
      <c r="E4" s="88"/>
      <c r="F4" s="88"/>
      <c r="G4" s="88"/>
      <c r="H4" s="88"/>
      <c r="I4" s="88"/>
      <c r="J4" s="88"/>
      <c r="K4" s="88"/>
      <c r="L4" s="88"/>
      <c r="M4" s="88"/>
      <c r="N4" s="88"/>
      <c r="O4" s="88"/>
      <c r="P4" s="88"/>
      <c r="Q4" s="88"/>
      <c r="R4" s="88"/>
      <c r="S4" s="88"/>
      <c r="T4" s="88"/>
      <c r="U4" s="88"/>
      <c r="V4" s="88"/>
      <c r="W4" s="88"/>
    </row>
    <row r="5" spans="1:23" ht="18" customHeight="1">
      <c r="A5" s="88" t="s">
        <v>18</v>
      </c>
      <c r="B5" s="88"/>
      <c r="C5" s="88"/>
      <c r="D5" s="88"/>
      <c r="E5" s="88"/>
      <c r="F5" s="88"/>
      <c r="G5" s="88"/>
      <c r="H5" s="88"/>
      <c r="I5" s="88"/>
      <c r="J5" s="88"/>
      <c r="K5" s="88"/>
      <c r="L5" s="88"/>
      <c r="M5" s="88"/>
      <c r="N5" s="88"/>
      <c r="O5" s="88"/>
      <c r="P5" s="88"/>
      <c r="Q5" s="88"/>
      <c r="R5" s="88"/>
      <c r="S5" s="88"/>
      <c r="T5" s="88"/>
      <c r="U5" s="88"/>
      <c r="V5" s="88"/>
      <c r="W5" s="88"/>
    </row>
    <row r="6" spans="1:23" ht="12.75" customHeight="1">
      <c r="A6" s="4"/>
      <c r="B6" s="4"/>
      <c r="E6" s="4"/>
      <c r="F6" s="4"/>
      <c r="G6" s="4"/>
      <c r="H6" s="4"/>
      <c r="I6" s="4"/>
      <c r="J6" s="4"/>
      <c r="K6" s="28"/>
      <c r="L6" s="49"/>
      <c r="M6" s="4"/>
      <c r="N6" s="4"/>
      <c r="O6" s="28"/>
      <c r="P6" s="36"/>
      <c r="Q6" s="4"/>
      <c r="R6" s="4"/>
      <c r="S6" s="4"/>
      <c r="T6" s="4"/>
      <c r="U6" s="4"/>
      <c r="V6" s="4"/>
      <c r="W6" s="4"/>
    </row>
    <row r="7" spans="1:23" s="10" customFormat="1" ht="21.75" customHeight="1">
      <c r="A7" s="88" t="s">
        <v>26</v>
      </c>
      <c r="B7" s="88"/>
      <c r="C7" s="95" t="s">
        <v>64</v>
      </c>
      <c r="D7" s="95"/>
      <c r="E7" s="95"/>
      <c r="F7" s="95"/>
      <c r="G7" s="95"/>
      <c r="H7" s="95"/>
      <c r="I7" s="95"/>
      <c r="J7" s="9"/>
      <c r="K7" s="29"/>
      <c r="L7" s="50"/>
      <c r="M7" s="9"/>
      <c r="N7" s="9"/>
      <c r="O7" s="29"/>
      <c r="P7" s="37"/>
      <c r="Q7" s="5"/>
      <c r="R7" s="5"/>
      <c r="S7" s="5"/>
      <c r="T7" s="5"/>
      <c r="U7" s="5"/>
      <c r="V7" s="5"/>
      <c r="W7" s="5"/>
    </row>
    <row r="8" spans="1:23" s="10" customFormat="1" ht="12.75" customHeight="1">
      <c r="A8" s="5"/>
      <c r="B8" s="5"/>
      <c r="C8" s="5"/>
      <c r="D8" s="5"/>
      <c r="E8" s="5"/>
      <c r="F8" s="5"/>
      <c r="G8" s="6"/>
      <c r="H8" s="6"/>
      <c r="I8" s="7"/>
      <c r="J8" s="7"/>
      <c r="K8" s="30"/>
      <c r="L8" s="50"/>
      <c r="M8" s="7"/>
      <c r="N8" s="5"/>
      <c r="O8" s="31"/>
      <c r="P8" s="38"/>
      <c r="Q8" s="5"/>
      <c r="R8" s="5"/>
      <c r="S8" s="5"/>
      <c r="T8" s="5"/>
      <c r="U8" s="5"/>
      <c r="V8" s="5"/>
      <c r="W8" s="5"/>
    </row>
    <row r="9" spans="1:23" s="10" customFormat="1" ht="12.75" customHeight="1">
      <c r="A9" s="5"/>
      <c r="B9" s="5"/>
      <c r="C9" s="5"/>
      <c r="D9" s="5"/>
      <c r="E9" s="5"/>
      <c r="F9" s="5"/>
      <c r="G9" s="6"/>
      <c r="H9" s="6"/>
      <c r="I9" s="7"/>
      <c r="J9" s="7"/>
      <c r="K9" s="30"/>
      <c r="L9" s="50"/>
      <c r="M9" s="7"/>
      <c r="N9" s="5"/>
      <c r="O9" s="31"/>
      <c r="P9" s="38"/>
      <c r="Q9" s="5"/>
      <c r="R9" s="5"/>
      <c r="S9" s="5"/>
      <c r="T9" s="5"/>
      <c r="U9" s="5"/>
      <c r="V9" s="5"/>
      <c r="W9" s="5"/>
    </row>
    <row r="10" spans="1:23" s="10" customFormat="1" ht="18">
      <c r="A10" s="91" t="s">
        <v>1</v>
      </c>
      <c r="B10" s="91"/>
      <c r="C10" s="95" t="s">
        <v>65</v>
      </c>
      <c r="D10" s="95"/>
      <c r="E10" s="95"/>
      <c r="F10" s="95"/>
      <c r="G10" s="95"/>
      <c r="H10" s="95"/>
      <c r="I10" s="95"/>
      <c r="J10" s="9"/>
      <c r="K10" s="29"/>
      <c r="L10" s="50"/>
      <c r="M10" s="9"/>
      <c r="N10" s="9"/>
      <c r="O10" s="29"/>
      <c r="P10" s="37"/>
      <c r="Q10" s="5"/>
      <c r="R10" s="5"/>
      <c r="S10" s="5"/>
      <c r="T10" s="5"/>
      <c r="U10" s="5"/>
      <c r="V10" s="5"/>
      <c r="W10" s="5"/>
    </row>
    <row r="11" spans="1:23" s="10" customFormat="1" ht="12.75" customHeight="1">
      <c r="A11" s="5"/>
      <c r="B11" s="7"/>
      <c r="C11" s="7"/>
      <c r="D11" s="7"/>
      <c r="E11" s="5"/>
      <c r="F11" s="6"/>
      <c r="G11" s="6"/>
      <c r="H11" s="7"/>
      <c r="I11" s="7"/>
      <c r="J11" s="7"/>
      <c r="K11" s="30"/>
      <c r="L11" s="50"/>
      <c r="M11" s="7"/>
      <c r="N11" s="5"/>
      <c r="O11" s="31"/>
      <c r="P11" s="38"/>
      <c r="Q11" s="5"/>
      <c r="R11" s="5"/>
      <c r="S11" s="5"/>
      <c r="T11" s="5"/>
      <c r="U11" s="5"/>
      <c r="V11" s="5"/>
      <c r="W11" s="5"/>
    </row>
    <row r="12" spans="1:23" s="10" customFormat="1" ht="17.25" customHeight="1">
      <c r="A12" s="91" t="s">
        <v>17</v>
      </c>
      <c r="B12" s="91"/>
      <c r="C12" s="95" t="s">
        <v>66</v>
      </c>
      <c r="D12" s="95"/>
      <c r="E12" s="95"/>
      <c r="F12" s="95"/>
      <c r="G12" s="95"/>
      <c r="H12" s="95"/>
      <c r="I12" s="95"/>
      <c r="J12" s="7"/>
      <c r="K12" s="30"/>
      <c r="L12" s="50"/>
      <c r="M12" s="7"/>
      <c r="N12" s="5"/>
      <c r="O12" s="31"/>
      <c r="P12" s="38"/>
      <c r="Q12" s="5"/>
      <c r="R12" s="5"/>
      <c r="S12" s="5"/>
      <c r="T12" s="5"/>
      <c r="U12" s="5"/>
      <c r="V12" s="5"/>
      <c r="W12" s="5"/>
    </row>
    <row r="13" spans="1:23" s="10" customFormat="1" ht="17.25" customHeight="1">
      <c r="A13" s="27"/>
      <c r="B13" s="8"/>
      <c r="C13" s="27"/>
      <c r="D13" s="27"/>
      <c r="E13" s="8"/>
      <c r="F13" s="8"/>
      <c r="G13" s="8"/>
      <c r="H13" s="8"/>
      <c r="I13" s="7"/>
      <c r="J13" s="7"/>
      <c r="K13" s="30"/>
      <c r="L13" s="50"/>
      <c r="M13" s="7"/>
      <c r="N13" s="5"/>
      <c r="O13" s="31"/>
      <c r="P13" s="38"/>
      <c r="Q13" s="5"/>
      <c r="R13" s="5"/>
      <c r="S13" s="5"/>
      <c r="T13" s="5"/>
      <c r="U13" s="5"/>
      <c r="V13" s="5"/>
      <c r="W13" s="5"/>
    </row>
    <row r="14" spans="1:23" s="10" customFormat="1" ht="12.75" customHeight="1">
      <c r="A14" s="5"/>
      <c r="B14" s="7"/>
      <c r="C14" s="7"/>
      <c r="D14" s="7"/>
      <c r="E14" s="5"/>
      <c r="F14" s="6"/>
      <c r="G14" s="6"/>
      <c r="H14" s="7"/>
      <c r="I14" s="7"/>
      <c r="J14" s="7"/>
      <c r="K14" s="30"/>
      <c r="L14" s="50"/>
      <c r="M14" s="7"/>
      <c r="N14" s="5"/>
      <c r="O14" s="31"/>
      <c r="P14" s="38"/>
      <c r="Q14" s="5"/>
      <c r="R14" s="5"/>
      <c r="S14" s="5"/>
      <c r="T14" s="5"/>
      <c r="U14" s="5"/>
      <c r="V14" s="5"/>
      <c r="W14" s="5"/>
    </row>
    <row r="15" spans="1:23" s="10" customFormat="1" ht="19.5" customHeight="1">
      <c r="A15" s="91" t="s">
        <v>2</v>
      </c>
      <c r="B15" s="91"/>
      <c r="C15" s="95" t="s">
        <v>163</v>
      </c>
      <c r="D15" s="95"/>
      <c r="E15" s="95"/>
      <c r="F15" s="95"/>
      <c r="G15" s="95"/>
      <c r="H15" s="95"/>
      <c r="I15" s="95"/>
      <c r="J15" s="7"/>
      <c r="K15" s="30"/>
      <c r="L15" s="50"/>
      <c r="M15" s="7"/>
      <c r="N15" s="5"/>
      <c r="O15" s="31"/>
      <c r="P15" s="38"/>
      <c r="Q15" s="5"/>
      <c r="R15" s="5"/>
      <c r="S15" s="5"/>
      <c r="T15" s="5"/>
      <c r="U15" s="5"/>
      <c r="V15" s="5"/>
      <c r="W15" s="5"/>
    </row>
    <row r="16" spans="1:23" s="10" customFormat="1" ht="12.75" customHeight="1">
      <c r="A16" s="5"/>
      <c r="B16" s="5"/>
      <c r="C16" s="5"/>
      <c r="D16" s="5"/>
      <c r="E16" s="5"/>
      <c r="F16" s="5"/>
      <c r="G16" s="5"/>
      <c r="H16" s="5"/>
      <c r="I16" s="5"/>
      <c r="J16" s="5"/>
      <c r="K16" s="31"/>
      <c r="L16" s="51"/>
      <c r="M16" s="5"/>
      <c r="N16" s="5"/>
      <c r="O16" s="31"/>
      <c r="P16" s="38"/>
      <c r="Q16" s="5"/>
      <c r="R16" s="5"/>
      <c r="S16" s="5"/>
      <c r="T16" s="5"/>
      <c r="U16" s="5"/>
      <c r="V16" s="5"/>
      <c r="W16" s="5"/>
    </row>
    <row r="17" spans="1:24" ht="13.5" thickBot="1">
      <c r="A17" s="3"/>
      <c r="B17" s="3"/>
      <c r="C17" s="3"/>
      <c r="D17" s="3"/>
      <c r="E17" s="3"/>
      <c r="F17" s="3"/>
      <c r="G17" s="3"/>
      <c r="H17" s="3"/>
      <c r="I17" s="3"/>
      <c r="J17" s="3"/>
      <c r="K17" s="32"/>
      <c r="L17" s="52"/>
      <c r="M17" s="3"/>
      <c r="N17" s="3"/>
      <c r="O17" s="32"/>
      <c r="P17" s="39"/>
    </row>
    <row r="18" spans="1:24" s="10" customFormat="1" ht="30" customHeight="1">
      <c r="A18" s="110" t="s">
        <v>36</v>
      </c>
      <c r="B18" s="104" t="s">
        <v>31</v>
      </c>
      <c r="C18" s="104" t="s">
        <v>20</v>
      </c>
      <c r="D18" s="104"/>
      <c r="E18" s="104"/>
      <c r="F18" s="104" t="s">
        <v>4</v>
      </c>
      <c r="G18" s="104"/>
      <c r="H18" s="104" t="s">
        <v>7</v>
      </c>
      <c r="I18" s="104"/>
      <c r="J18" s="104"/>
      <c r="K18" s="104"/>
      <c r="L18" s="104" t="s">
        <v>10</v>
      </c>
      <c r="M18" s="104"/>
      <c r="N18" s="104"/>
      <c r="O18" s="104"/>
      <c r="P18" s="104"/>
      <c r="Q18" s="104" t="s">
        <v>25</v>
      </c>
      <c r="R18" s="104"/>
      <c r="S18" s="104" t="s">
        <v>33</v>
      </c>
      <c r="T18" s="104"/>
      <c r="U18" s="104"/>
      <c r="V18" s="104"/>
      <c r="W18" s="105" t="s">
        <v>32</v>
      </c>
    </row>
    <row r="19" spans="1:24" s="14" customFormat="1" ht="54.75" customHeight="1" thickBot="1">
      <c r="A19" s="111"/>
      <c r="B19" s="112"/>
      <c r="C19" s="76" t="s">
        <v>19</v>
      </c>
      <c r="D19" s="76" t="s">
        <v>3</v>
      </c>
      <c r="E19" s="76" t="s">
        <v>21</v>
      </c>
      <c r="F19" s="76" t="s">
        <v>5</v>
      </c>
      <c r="G19" s="76" t="s">
        <v>6</v>
      </c>
      <c r="H19" s="76" t="s">
        <v>34</v>
      </c>
      <c r="I19" s="76" t="s">
        <v>8</v>
      </c>
      <c r="J19" s="76" t="s">
        <v>9</v>
      </c>
      <c r="K19" s="34" t="s">
        <v>13</v>
      </c>
      <c r="L19" s="72" t="s">
        <v>35</v>
      </c>
      <c r="M19" s="76" t="s">
        <v>11</v>
      </c>
      <c r="N19" s="76" t="s">
        <v>12</v>
      </c>
      <c r="O19" s="34" t="s">
        <v>14</v>
      </c>
      <c r="P19" s="40" t="s">
        <v>22</v>
      </c>
      <c r="Q19" s="76" t="s">
        <v>15</v>
      </c>
      <c r="R19" s="76" t="s">
        <v>16</v>
      </c>
      <c r="S19" s="76" t="s">
        <v>27</v>
      </c>
      <c r="T19" s="76" t="s">
        <v>28</v>
      </c>
      <c r="U19" s="76" t="s">
        <v>29</v>
      </c>
      <c r="V19" s="76" t="s">
        <v>30</v>
      </c>
      <c r="W19" s="106"/>
    </row>
    <row r="20" spans="1:24" ht="12.75" customHeight="1">
      <c r="A20" s="20"/>
      <c r="B20" s="21"/>
      <c r="C20" s="20"/>
      <c r="D20" s="20"/>
      <c r="E20" s="20"/>
      <c r="F20" s="20"/>
      <c r="G20" s="21"/>
      <c r="H20" s="21"/>
      <c r="I20" s="21"/>
      <c r="J20" s="21"/>
      <c r="K20" s="23"/>
      <c r="L20" s="53"/>
      <c r="M20" s="20"/>
      <c r="N20" s="22"/>
      <c r="O20" s="23"/>
      <c r="P20" s="41"/>
      <c r="Q20" s="20"/>
      <c r="R20" s="20"/>
      <c r="S20" s="26"/>
      <c r="T20" s="20"/>
      <c r="U20" s="20"/>
      <c r="V20" s="20"/>
      <c r="W20" s="20"/>
    </row>
    <row r="21" spans="1:24" ht="146.25">
      <c r="A21" s="99" t="s">
        <v>67</v>
      </c>
      <c r="B21" s="99" t="s">
        <v>69</v>
      </c>
      <c r="C21" s="48" t="s">
        <v>55</v>
      </c>
      <c r="D21" s="48" t="s">
        <v>57</v>
      </c>
      <c r="E21" s="78" t="s">
        <v>110</v>
      </c>
      <c r="F21" s="16">
        <v>2306</v>
      </c>
      <c r="G21" s="35" t="s">
        <v>62</v>
      </c>
      <c r="H21" s="16">
        <v>42</v>
      </c>
      <c r="I21" s="74">
        <v>2</v>
      </c>
      <c r="J21" s="16">
        <v>80</v>
      </c>
      <c r="K21" s="18">
        <f t="shared" ref="K21:K61" si="0">+J21/H21</f>
        <v>1.9047619047619047</v>
      </c>
      <c r="L21" s="54">
        <v>43836</v>
      </c>
      <c r="M21" s="54">
        <v>133.5</v>
      </c>
      <c r="N21" s="54">
        <v>43836</v>
      </c>
      <c r="O21" s="18">
        <f>+N21/L21</f>
        <v>1</v>
      </c>
      <c r="P21" s="42">
        <v>11</v>
      </c>
      <c r="Q21" s="16">
        <v>166</v>
      </c>
      <c r="R21" s="16">
        <v>139</v>
      </c>
      <c r="S21" s="16">
        <v>0</v>
      </c>
      <c r="T21" s="16">
        <v>0</v>
      </c>
      <c r="U21" s="16">
        <v>0</v>
      </c>
      <c r="V21" s="16">
        <v>305</v>
      </c>
      <c r="W21" s="17"/>
      <c r="X21" s="73"/>
    </row>
    <row r="22" spans="1:24" ht="45">
      <c r="A22" s="100"/>
      <c r="B22" s="107"/>
      <c r="C22" s="48" t="s">
        <v>55</v>
      </c>
      <c r="D22" s="48" t="s">
        <v>58</v>
      </c>
      <c r="E22" s="78" t="s">
        <v>111</v>
      </c>
      <c r="F22" s="16">
        <v>2306</v>
      </c>
      <c r="G22" s="35" t="s">
        <v>62</v>
      </c>
      <c r="H22" s="16">
        <v>15</v>
      </c>
      <c r="I22" s="74">
        <v>1</v>
      </c>
      <c r="J22" s="16">
        <v>50</v>
      </c>
      <c r="K22" s="18">
        <f t="shared" si="0"/>
        <v>3.3333333333333335</v>
      </c>
      <c r="L22" s="54">
        <v>21372</v>
      </c>
      <c r="M22" s="54">
        <v>0</v>
      </c>
      <c r="N22" s="54">
        <v>18685.55</v>
      </c>
      <c r="O22" s="18">
        <f t="shared" ref="O22:O84" si="1">+N22/L22</f>
        <v>0.87430048661800486</v>
      </c>
      <c r="P22" s="42">
        <v>11</v>
      </c>
      <c r="Q22" s="16">
        <v>53</v>
      </c>
      <c r="R22" s="16">
        <v>70</v>
      </c>
      <c r="S22" s="16">
        <v>0</v>
      </c>
      <c r="T22" s="16">
        <v>0</v>
      </c>
      <c r="U22" s="16">
        <v>0</v>
      </c>
      <c r="V22" s="16">
        <v>123</v>
      </c>
      <c r="W22" s="17"/>
      <c r="X22" s="73"/>
    </row>
    <row r="23" spans="1:24" ht="67.5">
      <c r="A23" s="100"/>
      <c r="B23" s="107"/>
      <c r="C23" s="48" t="s">
        <v>55</v>
      </c>
      <c r="D23" s="48" t="s">
        <v>59</v>
      </c>
      <c r="E23" s="78" t="s">
        <v>112</v>
      </c>
      <c r="F23" s="16">
        <v>2306</v>
      </c>
      <c r="G23" s="35" t="s">
        <v>62</v>
      </c>
      <c r="H23" s="16">
        <v>15</v>
      </c>
      <c r="I23" s="74">
        <v>2</v>
      </c>
      <c r="J23" s="16">
        <v>20</v>
      </c>
      <c r="K23" s="18">
        <f t="shared" si="0"/>
        <v>1.3333333333333333</v>
      </c>
      <c r="L23" s="54">
        <v>13414</v>
      </c>
      <c r="M23" s="54">
        <v>800</v>
      </c>
      <c r="N23" s="54">
        <v>10289.549999999999</v>
      </c>
      <c r="O23" s="18">
        <f t="shared" si="1"/>
        <v>0.7670754435664231</v>
      </c>
      <c r="P23" s="42">
        <v>11</v>
      </c>
      <c r="Q23" s="16">
        <v>25</v>
      </c>
      <c r="R23" s="16">
        <v>20</v>
      </c>
      <c r="S23" s="16">
        <v>0</v>
      </c>
      <c r="T23" s="16">
        <v>0</v>
      </c>
      <c r="U23" s="16">
        <v>0</v>
      </c>
      <c r="V23" s="16">
        <v>45</v>
      </c>
      <c r="W23" s="17"/>
      <c r="X23" s="73"/>
    </row>
    <row r="24" spans="1:24" ht="56.25">
      <c r="A24" s="100"/>
      <c r="B24" s="107"/>
      <c r="C24" s="48" t="s">
        <v>55</v>
      </c>
      <c r="D24" s="48" t="s">
        <v>60</v>
      </c>
      <c r="E24" s="78" t="s">
        <v>113</v>
      </c>
      <c r="F24" s="16">
        <v>2306</v>
      </c>
      <c r="G24" s="35" t="s">
        <v>62</v>
      </c>
      <c r="H24" s="16">
        <v>15</v>
      </c>
      <c r="I24" s="74">
        <v>2</v>
      </c>
      <c r="J24" s="16">
        <v>18</v>
      </c>
      <c r="K24" s="18">
        <f t="shared" si="0"/>
        <v>1.2</v>
      </c>
      <c r="L24" s="54">
        <v>12010</v>
      </c>
      <c r="M24" s="54">
        <v>1000</v>
      </c>
      <c r="N24" s="54">
        <v>9799.5</v>
      </c>
      <c r="O24" s="18">
        <f t="shared" si="1"/>
        <v>0.81594504579517069</v>
      </c>
      <c r="P24" s="42">
        <v>11</v>
      </c>
      <c r="Q24" s="16">
        <v>56</v>
      </c>
      <c r="R24" s="16">
        <v>25</v>
      </c>
      <c r="S24" s="16">
        <v>0</v>
      </c>
      <c r="T24" s="16">
        <v>0</v>
      </c>
      <c r="U24" s="16">
        <v>0</v>
      </c>
      <c r="V24" s="16">
        <v>81</v>
      </c>
      <c r="W24" s="17"/>
      <c r="X24" s="73"/>
    </row>
    <row r="25" spans="1:24" ht="90">
      <c r="A25" s="100"/>
      <c r="B25" s="107"/>
      <c r="C25" s="48" t="s">
        <v>55</v>
      </c>
      <c r="D25" s="48" t="s">
        <v>47</v>
      </c>
      <c r="E25" s="78" t="s">
        <v>114</v>
      </c>
      <c r="F25" s="16">
        <v>2306</v>
      </c>
      <c r="G25" s="35" t="s">
        <v>62</v>
      </c>
      <c r="H25" s="16">
        <v>99</v>
      </c>
      <c r="I25" s="74">
        <v>2</v>
      </c>
      <c r="J25" s="16">
        <v>29</v>
      </c>
      <c r="K25" s="18">
        <f t="shared" si="0"/>
        <v>0.29292929292929293</v>
      </c>
      <c r="L25" s="54">
        <v>43187</v>
      </c>
      <c r="M25" s="54">
        <v>11200</v>
      </c>
      <c r="N25" s="54">
        <v>27841</v>
      </c>
      <c r="O25" s="18">
        <f t="shared" si="1"/>
        <v>0.64466158797786366</v>
      </c>
      <c r="P25" s="42">
        <v>11</v>
      </c>
      <c r="Q25" s="16">
        <v>116</v>
      </c>
      <c r="R25" s="16">
        <v>99</v>
      </c>
      <c r="S25" s="16">
        <v>0</v>
      </c>
      <c r="T25" s="16">
        <v>0</v>
      </c>
      <c r="U25" s="16">
        <v>0</v>
      </c>
      <c r="V25" s="16">
        <v>215</v>
      </c>
      <c r="W25" s="17"/>
      <c r="X25" s="73"/>
    </row>
    <row r="26" spans="1:24" ht="56.25">
      <c r="A26" s="100"/>
      <c r="B26" s="107"/>
      <c r="C26" s="48" t="s">
        <v>55</v>
      </c>
      <c r="D26" s="48" t="s">
        <v>48</v>
      </c>
      <c r="E26" s="78" t="s">
        <v>156</v>
      </c>
      <c r="F26" s="16">
        <v>2306</v>
      </c>
      <c r="G26" s="35" t="s">
        <v>62</v>
      </c>
      <c r="H26" s="16">
        <v>33</v>
      </c>
      <c r="I26" s="74">
        <v>4</v>
      </c>
      <c r="J26" s="16">
        <v>15</v>
      </c>
      <c r="K26" s="18">
        <f t="shared" si="0"/>
        <v>0.45454545454545453</v>
      </c>
      <c r="L26" s="54">
        <v>18938.010000000002</v>
      </c>
      <c r="M26" s="54">
        <v>2700</v>
      </c>
      <c r="N26" s="54">
        <v>10161</v>
      </c>
      <c r="O26" s="18">
        <f t="shared" si="1"/>
        <v>0.53654000605132213</v>
      </c>
      <c r="P26" s="42">
        <v>11</v>
      </c>
      <c r="Q26" s="16">
        <v>37</v>
      </c>
      <c r="R26" s="16">
        <v>25</v>
      </c>
      <c r="S26" s="16">
        <v>0</v>
      </c>
      <c r="T26" s="16">
        <v>0</v>
      </c>
      <c r="U26" s="16">
        <v>0</v>
      </c>
      <c r="V26" s="16">
        <v>62</v>
      </c>
      <c r="W26" s="17"/>
      <c r="X26" s="73"/>
    </row>
    <row r="27" spans="1:24" ht="67.5">
      <c r="A27" s="100"/>
      <c r="B27" s="107"/>
      <c r="C27" s="48" t="s">
        <v>55</v>
      </c>
      <c r="D27" s="48" t="s">
        <v>49</v>
      </c>
      <c r="E27" s="78" t="s">
        <v>157</v>
      </c>
      <c r="F27" s="16">
        <v>2306</v>
      </c>
      <c r="G27" s="35" t="s">
        <v>62</v>
      </c>
      <c r="H27" s="16">
        <v>54</v>
      </c>
      <c r="I27" s="74">
        <v>4</v>
      </c>
      <c r="J27" s="16">
        <v>16</v>
      </c>
      <c r="K27" s="18">
        <f t="shared" si="0"/>
        <v>0.29629629629629628</v>
      </c>
      <c r="L27" s="54">
        <v>30476.3</v>
      </c>
      <c r="M27" s="54">
        <v>3800</v>
      </c>
      <c r="N27" s="54">
        <v>15719</v>
      </c>
      <c r="O27" s="18">
        <f t="shared" si="1"/>
        <v>0.51577783392340937</v>
      </c>
      <c r="P27" s="42">
        <v>11</v>
      </c>
      <c r="Q27" s="16">
        <v>66</v>
      </c>
      <c r="R27" s="16">
        <v>56</v>
      </c>
      <c r="S27" s="16">
        <v>0</v>
      </c>
      <c r="T27" s="16">
        <v>0</v>
      </c>
      <c r="U27" s="16">
        <v>0</v>
      </c>
      <c r="V27" s="16">
        <v>122</v>
      </c>
      <c r="W27" s="17"/>
      <c r="X27" s="73"/>
    </row>
    <row r="28" spans="1:24" ht="146.25">
      <c r="A28" s="100"/>
      <c r="B28" s="107"/>
      <c r="C28" s="48" t="s">
        <v>55</v>
      </c>
      <c r="D28" s="48" t="s">
        <v>50</v>
      </c>
      <c r="E28" s="78" t="s">
        <v>115</v>
      </c>
      <c r="F28" s="16">
        <v>2306</v>
      </c>
      <c r="G28" s="35" t="s">
        <v>62</v>
      </c>
      <c r="H28" s="16">
        <v>30</v>
      </c>
      <c r="I28" s="74">
        <v>4</v>
      </c>
      <c r="J28" s="16">
        <v>122</v>
      </c>
      <c r="K28" s="18">
        <f t="shared" si="0"/>
        <v>4.0666666666666664</v>
      </c>
      <c r="L28" s="54">
        <v>45598.1</v>
      </c>
      <c r="M28" s="54">
        <v>1000</v>
      </c>
      <c r="N28" s="54">
        <v>40613.1</v>
      </c>
      <c r="O28" s="18">
        <f t="shared" si="1"/>
        <v>0.89067526936429364</v>
      </c>
      <c r="P28" s="42">
        <v>11</v>
      </c>
      <c r="Q28" s="16">
        <v>238</v>
      </c>
      <c r="R28" s="16">
        <v>232</v>
      </c>
      <c r="S28" s="16">
        <v>99</v>
      </c>
      <c r="T28" s="16">
        <v>0</v>
      </c>
      <c r="U28" s="16">
        <v>0</v>
      </c>
      <c r="V28" s="16">
        <v>371</v>
      </c>
      <c r="W28" s="17"/>
      <c r="X28" s="73"/>
    </row>
    <row r="29" spans="1:24">
      <c r="A29" s="100"/>
      <c r="B29" s="107"/>
      <c r="C29" s="48" t="s">
        <v>55</v>
      </c>
      <c r="D29" s="48" t="s">
        <v>51</v>
      </c>
      <c r="E29" s="78" t="s">
        <v>158</v>
      </c>
      <c r="F29" s="16">
        <v>2306</v>
      </c>
      <c r="G29" s="35" t="s">
        <v>62</v>
      </c>
      <c r="H29" s="16">
        <v>218</v>
      </c>
      <c r="I29" s="74">
        <v>10</v>
      </c>
      <c r="J29" s="16">
        <v>106</v>
      </c>
      <c r="K29" s="18">
        <f t="shared" si="0"/>
        <v>0.48623853211009177</v>
      </c>
      <c r="L29" s="54">
        <v>65909</v>
      </c>
      <c r="M29" s="54">
        <v>1500</v>
      </c>
      <c r="N29" s="54">
        <v>52230</v>
      </c>
      <c r="O29" s="18">
        <f t="shared" si="1"/>
        <v>0.79245626545691783</v>
      </c>
      <c r="P29" s="42">
        <v>11</v>
      </c>
      <c r="Q29" s="16">
        <v>438</v>
      </c>
      <c r="R29" s="16">
        <v>561</v>
      </c>
      <c r="S29" s="16">
        <v>63</v>
      </c>
      <c r="T29" s="16">
        <v>0</v>
      </c>
      <c r="U29" s="16">
        <v>0</v>
      </c>
      <c r="V29" s="16">
        <v>936</v>
      </c>
      <c r="W29" s="17"/>
      <c r="X29" s="73"/>
    </row>
    <row r="30" spans="1:24" ht="157.5">
      <c r="A30" s="100"/>
      <c r="B30" s="107"/>
      <c r="C30" s="48" t="s">
        <v>55</v>
      </c>
      <c r="D30" s="48" t="s">
        <v>52</v>
      </c>
      <c r="E30" s="78" t="s">
        <v>116</v>
      </c>
      <c r="F30" s="16">
        <v>2306</v>
      </c>
      <c r="G30" s="35" t="s">
        <v>62</v>
      </c>
      <c r="H30" s="16">
        <v>84</v>
      </c>
      <c r="I30" s="74">
        <v>1</v>
      </c>
      <c r="J30" s="16">
        <v>108</v>
      </c>
      <c r="K30" s="18">
        <f t="shared" si="0"/>
        <v>1.2857142857142858</v>
      </c>
      <c r="L30" s="54">
        <v>77405.48000000001</v>
      </c>
      <c r="M30" s="54">
        <v>2000</v>
      </c>
      <c r="N30" s="54">
        <v>59608.480000000003</v>
      </c>
      <c r="O30" s="18">
        <f t="shared" si="1"/>
        <v>0.7700808779946845</v>
      </c>
      <c r="P30" s="42">
        <v>11</v>
      </c>
      <c r="Q30" s="16">
        <v>280</v>
      </c>
      <c r="R30" s="16">
        <v>175</v>
      </c>
      <c r="S30" s="16">
        <v>47</v>
      </c>
      <c r="T30" s="16">
        <v>0</v>
      </c>
      <c r="U30" s="16">
        <v>0</v>
      </c>
      <c r="V30" s="16">
        <v>408</v>
      </c>
      <c r="W30" s="17"/>
      <c r="X30" s="73"/>
    </row>
    <row r="31" spans="1:24" ht="24.75" customHeight="1">
      <c r="A31" s="100"/>
      <c r="B31" s="107"/>
      <c r="C31" s="48" t="s">
        <v>55</v>
      </c>
      <c r="D31" s="48" t="s">
        <v>68</v>
      </c>
      <c r="E31" s="78" t="s">
        <v>117</v>
      </c>
      <c r="F31" s="16">
        <v>2306</v>
      </c>
      <c r="G31" s="35" t="s">
        <v>62</v>
      </c>
      <c r="H31" s="16">
        <v>60</v>
      </c>
      <c r="I31" s="74">
        <v>1</v>
      </c>
      <c r="J31" s="16">
        <v>28</v>
      </c>
      <c r="K31" s="18">
        <f t="shared" si="0"/>
        <v>0.46666666666666667</v>
      </c>
      <c r="L31" s="54">
        <v>34396.199999999997</v>
      </c>
      <c r="M31" s="54">
        <v>800</v>
      </c>
      <c r="N31" s="54">
        <v>19512</v>
      </c>
      <c r="O31" s="18">
        <f t="shared" si="1"/>
        <v>0.56727196608927732</v>
      </c>
      <c r="P31" s="42">
        <v>11</v>
      </c>
      <c r="Q31" s="16">
        <v>120</v>
      </c>
      <c r="R31" s="16">
        <v>82</v>
      </c>
      <c r="S31" s="16">
        <v>0</v>
      </c>
      <c r="T31" s="16">
        <v>0</v>
      </c>
      <c r="U31" s="16">
        <v>0</v>
      </c>
      <c r="V31" s="16">
        <v>202</v>
      </c>
      <c r="W31" s="17"/>
      <c r="X31" s="73"/>
    </row>
    <row r="32" spans="1:24" ht="168.75">
      <c r="A32" s="100"/>
      <c r="B32" s="107"/>
      <c r="C32" s="48" t="s">
        <v>55</v>
      </c>
      <c r="D32" s="48" t="s">
        <v>53</v>
      </c>
      <c r="E32" s="78" t="s">
        <v>159</v>
      </c>
      <c r="F32" s="16">
        <v>2306</v>
      </c>
      <c r="G32" s="35" t="s">
        <v>62</v>
      </c>
      <c r="H32" s="16">
        <v>66</v>
      </c>
      <c r="I32" s="74"/>
      <c r="J32" s="16">
        <v>223</v>
      </c>
      <c r="K32" s="18">
        <f t="shared" si="0"/>
        <v>3.3787878787878789</v>
      </c>
      <c r="L32" s="54">
        <v>51844.483399999997</v>
      </c>
      <c r="M32" s="54">
        <v>800</v>
      </c>
      <c r="N32" s="54">
        <v>45869.02</v>
      </c>
      <c r="O32" s="18">
        <f t="shared" si="1"/>
        <v>0.8847425413829082</v>
      </c>
      <c r="P32" s="42">
        <v>11</v>
      </c>
      <c r="Q32" s="16">
        <v>260</v>
      </c>
      <c r="R32" s="16">
        <v>282</v>
      </c>
      <c r="S32" s="16">
        <v>0</v>
      </c>
      <c r="T32" s="16">
        <v>0</v>
      </c>
      <c r="U32" s="16">
        <v>0</v>
      </c>
      <c r="V32" s="16">
        <v>542</v>
      </c>
      <c r="W32" s="17"/>
      <c r="X32" s="73"/>
    </row>
    <row r="33" spans="1:24" ht="112.5">
      <c r="A33" s="100"/>
      <c r="B33" s="107"/>
      <c r="C33" s="48" t="s">
        <v>55</v>
      </c>
      <c r="D33" s="48" t="s">
        <v>54</v>
      </c>
      <c r="E33" s="78" t="s">
        <v>118</v>
      </c>
      <c r="F33" s="16">
        <v>2306</v>
      </c>
      <c r="G33" s="35" t="s">
        <v>62</v>
      </c>
      <c r="H33" s="16">
        <v>69</v>
      </c>
      <c r="I33" s="74"/>
      <c r="J33" s="16">
        <v>61</v>
      </c>
      <c r="K33" s="18">
        <f t="shared" si="0"/>
        <v>0.88405797101449279</v>
      </c>
      <c r="L33" s="54">
        <v>40379.43</v>
      </c>
      <c r="M33" s="54">
        <v>2000</v>
      </c>
      <c r="N33" s="54">
        <v>35588.26</v>
      </c>
      <c r="O33" s="18">
        <f t="shared" si="1"/>
        <v>0.88134626962292439</v>
      </c>
      <c r="P33" s="42">
        <v>11</v>
      </c>
      <c r="Q33" s="16">
        <v>58</v>
      </c>
      <c r="R33" s="16">
        <v>146</v>
      </c>
      <c r="S33" s="16">
        <v>0</v>
      </c>
      <c r="T33" s="16">
        <v>0</v>
      </c>
      <c r="U33" s="16">
        <v>0</v>
      </c>
      <c r="V33" s="16">
        <v>204</v>
      </c>
      <c r="W33" s="17"/>
      <c r="X33" s="73"/>
    </row>
    <row r="34" spans="1:24" ht="23.25" customHeight="1">
      <c r="A34" s="100"/>
      <c r="B34" s="108" t="s">
        <v>70</v>
      </c>
      <c r="C34" s="48" t="s">
        <v>55</v>
      </c>
      <c r="D34" s="48" t="s">
        <v>57</v>
      </c>
      <c r="E34" s="78" t="s">
        <v>119</v>
      </c>
      <c r="F34" s="16">
        <v>2306</v>
      </c>
      <c r="G34" s="35" t="s">
        <v>62</v>
      </c>
      <c r="H34" s="16">
        <v>2</v>
      </c>
      <c r="I34" s="74"/>
      <c r="J34" s="16">
        <v>15</v>
      </c>
      <c r="K34" s="18">
        <f t="shared" si="0"/>
        <v>7.5</v>
      </c>
      <c r="L34" s="54">
        <v>5156.92</v>
      </c>
      <c r="M34" s="54">
        <v>0</v>
      </c>
      <c r="N34" s="54">
        <v>5156.92</v>
      </c>
      <c r="O34" s="18">
        <f t="shared" si="1"/>
        <v>1</v>
      </c>
      <c r="P34" s="42">
        <v>11</v>
      </c>
      <c r="Q34" s="16">
        <v>135</v>
      </c>
      <c r="R34" s="16">
        <v>123</v>
      </c>
      <c r="S34" s="16">
        <v>0</v>
      </c>
      <c r="T34" s="16">
        <v>0</v>
      </c>
      <c r="U34" s="16">
        <v>0</v>
      </c>
      <c r="V34" s="16">
        <v>258</v>
      </c>
      <c r="W34" s="17"/>
      <c r="X34" s="73"/>
    </row>
    <row r="35" spans="1:24" ht="23.25" customHeight="1">
      <c r="A35" s="100"/>
      <c r="B35" s="107"/>
      <c r="C35" s="48" t="s">
        <v>55</v>
      </c>
      <c r="D35" s="48" t="s">
        <v>58</v>
      </c>
      <c r="E35" s="78" t="s">
        <v>120</v>
      </c>
      <c r="F35" s="16">
        <v>2306</v>
      </c>
      <c r="G35" s="35" t="s">
        <v>62</v>
      </c>
      <c r="H35" s="16">
        <v>1</v>
      </c>
      <c r="I35" s="74"/>
      <c r="J35" s="16">
        <v>3</v>
      </c>
      <c r="K35" s="18">
        <f t="shared" si="0"/>
        <v>3</v>
      </c>
      <c r="L35" s="54">
        <v>3127</v>
      </c>
      <c r="M35" s="54">
        <v>0</v>
      </c>
      <c r="N35" s="54">
        <v>3127</v>
      </c>
      <c r="O35" s="18">
        <f t="shared" si="1"/>
        <v>1</v>
      </c>
      <c r="P35" s="42">
        <v>11</v>
      </c>
      <c r="Q35" s="16">
        <v>5</v>
      </c>
      <c r="R35" s="16">
        <v>50</v>
      </c>
      <c r="S35" s="16">
        <v>0</v>
      </c>
      <c r="T35" s="16">
        <v>0</v>
      </c>
      <c r="U35" s="16">
        <v>0</v>
      </c>
      <c r="V35" s="16">
        <v>55</v>
      </c>
      <c r="W35" s="17"/>
      <c r="X35" s="73"/>
    </row>
    <row r="36" spans="1:24" ht="23.25" customHeight="1">
      <c r="A36" s="100"/>
      <c r="B36" s="107"/>
      <c r="C36" s="48" t="s">
        <v>55</v>
      </c>
      <c r="D36" s="48" t="s">
        <v>59</v>
      </c>
      <c r="E36" s="78" t="s">
        <v>121</v>
      </c>
      <c r="F36" s="16">
        <v>2306</v>
      </c>
      <c r="G36" s="35" t="s">
        <v>62</v>
      </c>
      <c r="H36" s="16">
        <v>2</v>
      </c>
      <c r="I36" s="74">
        <v>1</v>
      </c>
      <c r="J36" s="16">
        <v>4</v>
      </c>
      <c r="K36" s="18">
        <f t="shared" si="0"/>
        <v>2</v>
      </c>
      <c r="L36" s="54">
        <v>8755</v>
      </c>
      <c r="M36" s="54">
        <v>1800</v>
      </c>
      <c r="N36" s="54">
        <v>7053</v>
      </c>
      <c r="O36" s="18">
        <f t="shared" si="1"/>
        <v>0.80559680182752713</v>
      </c>
      <c r="P36" s="42">
        <v>11</v>
      </c>
      <c r="Q36" s="16">
        <v>0</v>
      </c>
      <c r="R36" s="16">
        <v>23</v>
      </c>
      <c r="S36" s="16">
        <v>0</v>
      </c>
      <c r="T36" s="16">
        <v>0</v>
      </c>
      <c r="U36" s="16">
        <v>0</v>
      </c>
      <c r="V36" s="16">
        <v>23</v>
      </c>
      <c r="W36" s="17"/>
      <c r="X36" s="73"/>
    </row>
    <row r="37" spans="1:24" ht="23.25" customHeight="1">
      <c r="A37" s="100"/>
      <c r="B37" s="107"/>
      <c r="C37" s="48" t="s">
        <v>55</v>
      </c>
      <c r="D37" s="48" t="s">
        <v>60</v>
      </c>
      <c r="E37" s="78" t="s">
        <v>122</v>
      </c>
      <c r="F37" s="16">
        <v>2306</v>
      </c>
      <c r="G37" s="35" t="s">
        <v>62</v>
      </c>
      <c r="H37" s="16">
        <v>2</v>
      </c>
      <c r="I37" s="74"/>
      <c r="J37" s="16">
        <v>3</v>
      </c>
      <c r="K37" s="18">
        <f t="shared" si="0"/>
        <v>1.5</v>
      </c>
      <c r="L37" s="54">
        <v>5676.9</v>
      </c>
      <c r="M37" s="54">
        <v>0</v>
      </c>
      <c r="N37" s="54">
        <v>4256.92</v>
      </c>
      <c r="O37" s="18">
        <f t="shared" si="1"/>
        <v>0.7498670048794237</v>
      </c>
      <c r="P37" s="42">
        <v>11</v>
      </c>
      <c r="Q37" s="16">
        <v>0</v>
      </c>
      <c r="R37" s="16">
        <v>45</v>
      </c>
      <c r="S37" s="16">
        <v>0</v>
      </c>
      <c r="T37" s="16">
        <v>0</v>
      </c>
      <c r="U37" s="16">
        <v>0</v>
      </c>
      <c r="V37" s="16">
        <v>45</v>
      </c>
      <c r="W37" s="17"/>
      <c r="X37" s="73"/>
    </row>
    <row r="38" spans="1:24" ht="23.25" customHeight="1">
      <c r="A38" s="100"/>
      <c r="B38" s="107"/>
      <c r="C38" s="48" t="s">
        <v>55</v>
      </c>
      <c r="D38" s="48" t="s">
        <v>47</v>
      </c>
      <c r="E38" s="78" t="s">
        <v>123</v>
      </c>
      <c r="F38" s="16">
        <v>2306</v>
      </c>
      <c r="G38" s="35" t="s">
        <v>62</v>
      </c>
      <c r="H38" s="16">
        <v>1</v>
      </c>
      <c r="I38" s="74">
        <v>1</v>
      </c>
      <c r="J38" s="16">
        <v>6</v>
      </c>
      <c r="K38" s="18">
        <f t="shared" si="0"/>
        <v>6</v>
      </c>
      <c r="L38" s="54">
        <v>2928.46</v>
      </c>
      <c r="M38" s="54">
        <v>799.96</v>
      </c>
      <c r="N38" s="54">
        <v>2928.46</v>
      </c>
      <c r="O38" s="18">
        <f t="shared" si="1"/>
        <v>1</v>
      </c>
      <c r="P38" s="42">
        <v>11</v>
      </c>
      <c r="Q38" s="16">
        <v>0</v>
      </c>
      <c r="R38" s="16">
        <v>60</v>
      </c>
      <c r="S38" s="16">
        <v>0</v>
      </c>
      <c r="T38" s="16">
        <v>0</v>
      </c>
      <c r="U38" s="16">
        <v>0</v>
      </c>
      <c r="V38" s="16">
        <v>60</v>
      </c>
      <c r="W38" s="17"/>
      <c r="X38" s="73"/>
    </row>
    <row r="39" spans="1:24" ht="23.25" customHeight="1">
      <c r="A39" s="100"/>
      <c r="B39" s="107"/>
      <c r="C39" s="48" t="s">
        <v>55</v>
      </c>
      <c r="D39" s="48" t="s">
        <v>48</v>
      </c>
      <c r="E39" s="78" t="s">
        <v>124</v>
      </c>
      <c r="F39" s="16">
        <v>2306</v>
      </c>
      <c r="G39" s="35" t="s">
        <v>62</v>
      </c>
      <c r="H39" s="16">
        <v>1</v>
      </c>
      <c r="I39" s="74">
        <v>1</v>
      </c>
      <c r="J39" s="16">
        <v>4</v>
      </c>
      <c r="K39" s="18">
        <f t="shared" si="0"/>
        <v>4</v>
      </c>
      <c r="L39" s="54">
        <v>2928.46</v>
      </c>
      <c r="M39" s="54">
        <v>800</v>
      </c>
      <c r="N39" s="54">
        <v>2928.46</v>
      </c>
      <c r="O39" s="18">
        <f t="shared" si="1"/>
        <v>1</v>
      </c>
      <c r="P39" s="42">
        <v>11</v>
      </c>
      <c r="Q39" s="16">
        <v>0</v>
      </c>
      <c r="R39" s="16">
        <v>48</v>
      </c>
      <c r="S39" s="16">
        <v>0</v>
      </c>
      <c r="T39" s="16">
        <v>0</v>
      </c>
      <c r="U39" s="16">
        <v>0</v>
      </c>
      <c r="V39" s="16">
        <v>48</v>
      </c>
      <c r="W39" s="17"/>
      <c r="X39" s="73"/>
    </row>
    <row r="40" spans="1:24" ht="23.25" customHeight="1">
      <c r="A40" s="100"/>
      <c r="B40" s="107"/>
      <c r="C40" s="48" t="s">
        <v>55</v>
      </c>
      <c r="D40" s="48" t="s">
        <v>49</v>
      </c>
      <c r="E40" s="78" t="s">
        <v>160</v>
      </c>
      <c r="F40" s="16">
        <v>2306</v>
      </c>
      <c r="G40" s="35" t="s">
        <v>62</v>
      </c>
      <c r="H40" s="16">
        <v>2</v>
      </c>
      <c r="I40" s="74">
        <v>1</v>
      </c>
      <c r="J40" s="16">
        <v>1</v>
      </c>
      <c r="K40" s="18">
        <f t="shared" si="0"/>
        <v>0.5</v>
      </c>
      <c r="L40" s="54">
        <v>4256.32</v>
      </c>
      <c r="M40" s="54">
        <v>0</v>
      </c>
      <c r="N40" s="54">
        <v>1753</v>
      </c>
      <c r="O40" s="18">
        <f t="shared" si="1"/>
        <v>0.41185813096759644</v>
      </c>
      <c r="P40" s="42">
        <v>11</v>
      </c>
      <c r="Q40" s="16">
        <v>0</v>
      </c>
      <c r="R40" s="16">
        <v>18</v>
      </c>
      <c r="S40" s="16">
        <v>0</v>
      </c>
      <c r="T40" s="16">
        <v>0</v>
      </c>
      <c r="U40" s="16">
        <v>0</v>
      </c>
      <c r="V40" s="16">
        <v>18</v>
      </c>
      <c r="W40" s="17"/>
      <c r="X40" s="73"/>
    </row>
    <row r="41" spans="1:24" ht="23.25" customHeight="1">
      <c r="A41" s="100"/>
      <c r="B41" s="107"/>
      <c r="C41" s="48" t="s">
        <v>55</v>
      </c>
      <c r="D41" s="48" t="s">
        <v>50</v>
      </c>
      <c r="E41" s="78" t="s">
        <v>125</v>
      </c>
      <c r="F41" s="16">
        <v>2306</v>
      </c>
      <c r="G41" s="35" t="s">
        <v>62</v>
      </c>
      <c r="H41" s="16">
        <v>2</v>
      </c>
      <c r="I41" s="74"/>
      <c r="J41" s="16">
        <v>4</v>
      </c>
      <c r="K41" s="18">
        <f t="shared" si="0"/>
        <v>2</v>
      </c>
      <c r="L41" s="54">
        <v>5320.92</v>
      </c>
      <c r="M41" s="54">
        <v>0</v>
      </c>
      <c r="N41" s="54">
        <v>4256.92</v>
      </c>
      <c r="O41" s="18">
        <f t="shared" si="1"/>
        <v>0.80003458048608134</v>
      </c>
      <c r="P41" s="42">
        <v>11</v>
      </c>
      <c r="Q41" s="16">
        <v>52</v>
      </c>
      <c r="R41" s="16">
        <v>61</v>
      </c>
      <c r="S41" s="16">
        <v>0</v>
      </c>
      <c r="T41" s="16">
        <v>0</v>
      </c>
      <c r="U41" s="16">
        <v>0</v>
      </c>
      <c r="V41" s="16">
        <v>113</v>
      </c>
      <c r="W41" s="17"/>
      <c r="X41" s="73"/>
    </row>
    <row r="42" spans="1:24" ht="23.25" customHeight="1">
      <c r="A42" s="100"/>
      <c r="B42" s="107"/>
      <c r="C42" s="48" t="s">
        <v>55</v>
      </c>
      <c r="D42" s="48" t="s">
        <v>51</v>
      </c>
      <c r="E42" s="78" t="s">
        <v>126</v>
      </c>
      <c r="F42" s="16">
        <v>2306</v>
      </c>
      <c r="G42" s="35" t="s">
        <v>62</v>
      </c>
      <c r="H42" s="16">
        <v>2</v>
      </c>
      <c r="I42" s="74">
        <v>1</v>
      </c>
      <c r="J42" s="16">
        <v>12</v>
      </c>
      <c r="K42" s="18">
        <f t="shared" si="0"/>
        <v>6</v>
      </c>
      <c r="L42" s="54">
        <v>5256.92</v>
      </c>
      <c r="M42" s="54">
        <v>600</v>
      </c>
      <c r="N42" s="54">
        <v>4856.92</v>
      </c>
      <c r="O42" s="18">
        <f t="shared" si="1"/>
        <v>0.92390981791619431</v>
      </c>
      <c r="P42" s="42">
        <v>11</v>
      </c>
      <c r="Q42" s="16">
        <v>81</v>
      </c>
      <c r="R42" s="16">
        <v>124</v>
      </c>
      <c r="S42" s="16">
        <v>0</v>
      </c>
      <c r="T42" s="16">
        <v>0</v>
      </c>
      <c r="U42" s="16">
        <v>0</v>
      </c>
      <c r="V42" s="16">
        <v>205</v>
      </c>
      <c r="W42" s="17"/>
      <c r="X42" s="73"/>
    </row>
    <row r="43" spans="1:24" ht="23.25" customHeight="1">
      <c r="A43" s="100"/>
      <c r="B43" s="107"/>
      <c r="C43" s="48" t="s">
        <v>55</v>
      </c>
      <c r="D43" s="48" t="s">
        <v>52</v>
      </c>
      <c r="E43" s="78" t="s">
        <v>127</v>
      </c>
      <c r="F43" s="16">
        <v>2306</v>
      </c>
      <c r="G43" s="35" t="s">
        <v>62</v>
      </c>
      <c r="H43" s="16">
        <v>2</v>
      </c>
      <c r="I43" s="74"/>
      <c r="J43" s="16">
        <v>3</v>
      </c>
      <c r="K43" s="18">
        <f t="shared" si="0"/>
        <v>1.5</v>
      </c>
      <c r="L43" s="54">
        <v>5675.92</v>
      </c>
      <c r="M43" s="54">
        <v>0</v>
      </c>
      <c r="N43" s="54">
        <v>4256.92</v>
      </c>
      <c r="O43" s="18">
        <f t="shared" si="1"/>
        <v>0.74999647634216127</v>
      </c>
      <c r="P43" s="42">
        <v>11</v>
      </c>
      <c r="Q43" s="16">
        <v>0</v>
      </c>
      <c r="R43" s="16">
        <v>41</v>
      </c>
      <c r="S43" s="16">
        <v>0</v>
      </c>
      <c r="T43" s="16">
        <v>0</v>
      </c>
      <c r="U43" s="16">
        <v>0</v>
      </c>
      <c r="V43" s="16">
        <v>41</v>
      </c>
      <c r="W43" s="17"/>
      <c r="X43" s="73"/>
    </row>
    <row r="44" spans="1:24" ht="23.25" customHeight="1">
      <c r="A44" s="100"/>
      <c r="B44" s="107"/>
      <c r="C44" s="48" t="s">
        <v>55</v>
      </c>
      <c r="D44" s="48" t="s">
        <v>68</v>
      </c>
      <c r="E44" s="78" t="s">
        <v>128</v>
      </c>
      <c r="F44" s="16">
        <v>2306</v>
      </c>
      <c r="G44" s="35" t="s">
        <v>62</v>
      </c>
      <c r="H44" s="16">
        <v>2</v>
      </c>
      <c r="I44" s="74">
        <v>3</v>
      </c>
      <c r="J44" s="16">
        <v>6</v>
      </c>
      <c r="K44" s="18">
        <f t="shared" si="0"/>
        <v>3</v>
      </c>
      <c r="L44" s="54">
        <v>5675.92</v>
      </c>
      <c r="M44" s="54">
        <v>1419</v>
      </c>
      <c r="N44" s="54">
        <v>5675.92</v>
      </c>
      <c r="O44" s="18">
        <f t="shared" si="1"/>
        <v>1</v>
      </c>
      <c r="P44" s="42">
        <v>11</v>
      </c>
      <c r="Q44" s="16">
        <v>75</v>
      </c>
      <c r="R44" s="16">
        <v>81</v>
      </c>
      <c r="S44" s="16">
        <v>0</v>
      </c>
      <c r="T44" s="16">
        <v>0</v>
      </c>
      <c r="U44" s="16">
        <v>0</v>
      </c>
      <c r="V44" s="16">
        <v>156</v>
      </c>
      <c r="W44" s="17"/>
      <c r="X44" s="73"/>
    </row>
    <row r="45" spans="1:24" ht="23.25" customHeight="1">
      <c r="A45" s="100"/>
      <c r="B45" s="107"/>
      <c r="C45" s="48" t="s">
        <v>55</v>
      </c>
      <c r="D45" s="48" t="s">
        <v>53</v>
      </c>
      <c r="E45" s="78" t="s">
        <v>129</v>
      </c>
      <c r="F45" s="16">
        <v>2306</v>
      </c>
      <c r="G45" s="35" t="s">
        <v>62</v>
      </c>
      <c r="H45" s="16">
        <v>2</v>
      </c>
      <c r="I45" s="74">
        <v>1</v>
      </c>
      <c r="J45" s="16">
        <v>4</v>
      </c>
      <c r="K45" s="18">
        <f t="shared" si="0"/>
        <v>2</v>
      </c>
      <c r="L45" s="54">
        <v>7094.92</v>
      </c>
      <c r="M45" s="54">
        <v>1400</v>
      </c>
      <c r="N45" s="54">
        <v>5656.92</v>
      </c>
      <c r="O45" s="18">
        <f t="shared" si="1"/>
        <v>0.79731977245691288</v>
      </c>
      <c r="P45" s="42">
        <v>11</v>
      </c>
      <c r="Q45" s="16">
        <v>0</v>
      </c>
      <c r="R45" s="16">
        <v>49</v>
      </c>
      <c r="S45" s="16">
        <v>0</v>
      </c>
      <c r="T45" s="16">
        <v>0</v>
      </c>
      <c r="U45" s="16">
        <v>0</v>
      </c>
      <c r="V45" s="16">
        <v>49</v>
      </c>
      <c r="W45" s="17"/>
      <c r="X45" s="73"/>
    </row>
    <row r="46" spans="1:24" ht="23.25" customHeight="1">
      <c r="A46" s="100"/>
      <c r="B46" s="107"/>
      <c r="C46" s="48" t="s">
        <v>55</v>
      </c>
      <c r="D46" s="48" t="s">
        <v>54</v>
      </c>
      <c r="E46" s="78" t="s">
        <v>130</v>
      </c>
      <c r="F46" s="16">
        <v>2306</v>
      </c>
      <c r="G46" s="35" t="s">
        <v>62</v>
      </c>
      <c r="H46" s="16">
        <v>3</v>
      </c>
      <c r="I46" s="74">
        <v>1</v>
      </c>
      <c r="J46" s="16">
        <v>5</v>
      </c>
      <c r="K46" s="18">
        <f t="shared" si="0"/>
        <v>1.6666666666666667</v>
      </c>
      <c r="L46" s="54">
        <v>7285.34</v>
      </c>
      <c r="M46" s="54">
        <v>300</v>
      </c>
      <c r="N46" s="54">
        <v>6180</v>
      </c>
      <c r="O46" s="18">
        <f t="shared" si="1"/>
        <v>0.84827887236559996</v>
      </c>
      <c r="P46" s="42">
        <v>11</v>
      </c>
      <c r="Q46" s="16">
        <v>0</v>
      </c>
      <c r="R46" s="16">
        <v>55</v>
      </c>
      <c r="S46" s="16">
        <v>0</v>
      </c>
      <c r="T46" s="16">
        <v>0</v>
      </c>
      <c r="U46" s="16">
        <v>0</v>
      </c>
      <c r="V46" s="16">
        <v>55</v>
      </c>
      <c r="W46" s="17"/>
      <c r="X46" s="73"/>
    </row>
    <row r="47" spans="1:24" ht="23.25" customHeight="1">
      <c r="A47" s="100"/>
      <c r="B47" s="99" t="s">
        <v>71</v>
      </c>
      <c r="C47" s="48" t="s">
        <v>55</v>
      </c>
      <c r="D47" s="48" t="s">
        <v>57</v>
      </c>
      <c r="E47" s="78" t="s">
        <v>131</v>
      </c>
      <c r="F47" s="16">
        <v>2306</v>
      </c>
      <c r="G47" s="35" t="s">
        <v>62</v>
      </c>
      <c r="H47" s="16">
        <v>5</v>
      </c>
      <c r="I47" s="74"/>
      <c r="J47" s="16">
        <v>7</v>
      </c>
      <c r="K47" s="18">
        <f t="shared" si="0"/>
        <v>1.4</v>
      </c>
      <c r="L47" s="54">
        <v>29222</v>
      </c>
      <c r="M47" s="54">
        <v>0</v>
      </c>
      <c r="N47" s="54">
        <v>14611</v>
      </c>
      <c r="O47" s="18">
        <f t="shared" si="1"/>
        <v>0.5</v>
      </c>
      <c r="P47" s="42">
        <v>11</v>
      </c>
      <c r="Q47" s="16">
        <v>116</v>
      </c>
      <c r="R47" s="16">
        <v>116</v>
      </c>
      <c r="S47" s="16">
        <v>0</v>
      </c>
      <c r="T47" s="16">
        <v>0</v>
      </c>
      <c r="U47" s="16">
        <v>0</v>
      </c>
      <c r="V47" s="16">
        <v>232</v>
      </c>
      <c r="W47" s="17"/>
      <c r="X47" s="73"/>
    </row>
    <row r="48" spans="1:24" ht="23.25" customHeight="1">
      <c r="A48" s="100"/>
      <c r="B48" s="107"/>
      <c r="C48" s="48" t="s">
        <v>55</v>
      </c>
      <c r="D48" s="48" t="s">
        <v>58</v>
      </c>
      <c r="E48" s="78" t="s">
        <v>132</v>
      </c>
      <c r="F48" s="16">
        <v>2306</v>
      </c>
      <c r="G48" s="35" t="s">
        <v>62</v>
      </c>
      <c r="H48" s="16">
        <v>3</v>
      </c>
      <c r="I48" s="74"/>
      <c r="J48" s="16">
        <v>1</v>
      </c>
      <c r="K48" s="18">
        <f t="shared" si="0"/>
        <v>0.33333333333333331</v>
      </c>
      <c r="L48" s="54">
        <v>8700</v>
      </c>
      <c r="M48" s="54">
        <v>0</v>
      </c>
      <c r="N48" s="54">
        <v>2900</v>
      </c>
      <c r="O48" s="18">
        <f t="shared" si="1"/>
        <v>0.33333333333333331</v>
      </c>
      <c r="P48" s="42">
        <v>11</v>
      </c>
      <c r="Q48" s="16">
        <v>3</v>
      </c>
      <c r="R48" s="16">
        <v>56</v>
      </c>
      <c r="S48" s="16">
        <v>16</v>
      </c>
      <c r="T48" s="16">
        <v>0</v>
      </c>
      <c r="U48" s="16">
        <v>0</v>
      </c>
      <c r="V48" s="16">
        <v>43</v>
      </c>
      <c r="W48" s="17"/>
      <c r="X48" s="73"/>
    </row>
    <row r="49" spans="1:24" ht="23.25" customHeight="1">
      <c r="A49" s="100"/>
      <c r="B49" s="107"/>
      <c r="C49" s="48" t="s">
        <v>55</v>
      </c>
      <c r="D49" s="48" t="s">
        <v>59</v>
      </c>
      <c r="E49" s="78" t="s">
        <v>161</v>
      </c>
      <c r="F49" s="16">
        <v>2306</v>
      </c>
      <c r="G49" s="35" t="s">
        <v>62</v>
      </c>
      <c r="H49" s="16">
        <v>3</v>
      </c>
      <c r="I49" s="74">
        <v>2</v>
      </c>
      <c r="J49" s="16">
        <v>3</v>
      </c>
      <c r="K49" s="18">
        <f t="shared" si="0"/>
        <v>1</v>
      </c>
      <c r="L49" s="54">
        <v>23600</v>
      </c>
      <c r="M49" s="54">
        <v>4698</v>
      </c>
      <c r="N49" s="54">
        <v>7648</v>
      </c>
      <c r="O49" s="18">
        <f t="shared" si="1"/>
        <v>0.32406779661016949</v>
      </c>
      <c r="P49" s="42">
        <v>11</v>
      </c>
      <c r="Q49" s="16">
        <v>3</v>
      </c>
      <c r="R49" s="16">
        <v>60</v>
      </c>
      <c r="S49" s="16">
        <v>20</v>
      </c>
      <c r="T49" s="16">
        <v>0</v>
      </c>
      <c r="U49" s="16">
        <v>0</v>
      </c>
      <c r="V49" s="16">
        <v>43</v>
      </c>
      <c r="W49" s="17"/>
      <c r="X49" s="73"/>
    </row>
    <row r="50" spans="1:24" ht="23.25" customHeight="1">
      <c r="A50" s="100"/>
      <c r="B50" s="107"/>
      <c r="C50" s="48" t="s">
        <v>55</v>
      </c>
      <c r="D50" s="48" t="s">
        <v>60</v>
      </c>
      <c r="E50" s="78" t="s">
        <v>122</v>
      </c>
      <c r="F50" s="16">
        <v>2306</v>
      </c>
      <c r="G50" s="35" t="s">
        <v>62</v>
      </c>
      <c r="H50" s="16">
        <v>4</v>
      </c>
      <c r="I50" s="74">
        <v>4</v>
      </c>
      <c r="J50" s="16">
        <v>6</v>
      </c>
      <c r="K50" s="18">
        <f t="shared" si="0"/>
        <v>1.5</v>
      </c>
      <c r="L50" s="54">
        <v>21300</v>
      </c>
      <c r="M50" s="54">
        <v>15450</v>
      </c>
      <c r="N50" s="54">
        <v>21300</v>
      </c>
      <c r="O50" s="18">
        <f t="shared" si="1"/>
        <v>1</v>
      </c>
      <c r="P50" s="42">
        <v>11</v>
      </c>
      <c r="Q50" s="16">
        <v>6</v>
      </c>
      <c r="R50" s="16">
        <v>106</v>
      </c>
      <c r="S50" s="16">
        <v>12</v>
      </c>
      <c r="T50" s="16">
        <v>0</v>
      </c>
      <c r="U50" s="16">
        <v>0</v>
      </c>
      <c r="V50" s="16">
        <v>100</v>
      </c>
      <c r="W50" s="17"/>
      <c r="X50" s="73"/>
    </row>
    <row r="51" spans="1:24" ht="23.25" customHeight="1">
      <c r="A51" s="100"/>
      <c r="B51" s="107"/>
      <c r="C51" s="48" t="s">
        <v>55</v>
      </c>
      <c r="D51" s="48" t="s">
        <v>47</v>
      </c>
      <c r="E51" s="78" t="s">
        <v>80</v>
      </c>
      <c r="F51" s="16">
        <v>2306</v>
      </c>
      <c r="G51" s="35" t="s">
        <v>62</v>
      </c>
      <c r="H51" s="16">
        <v>8</v>
      </c>
      <c r="I51" s="74"/>
      <c r="J51" s="16">
        <v>4</v>
      </c>
      <c r="K51" s="18">
        <f t="shared" si="0"/>
        <v>0.5</v>
      </c>
      <c r="L51" s="54">
        <v>12500</v>
      </c>
      <c r="M51" s="54">
        <v>0</v>
      </c>
      <c r="N51" s="54">
        <v>10000</v>
      </c>
      <c r="O51" s="18">
        <f t="shared" si="1"/>
        <v>0.8</v>
      </c>
      <c r="P51" s="42">
        <v>11</v>
      </c>
      <c r="Q51" s="16">
        <v>26</v>
      </c>
      <c r="R51" s="16">
        <v>60</v>
      </c>
      <c r="S51" s="16">
        <v>0</v>
      </c>
      <c r="T51" s="16">
        <v>0</v>
      </c>
      <c r="U51" s="16">
        <v>0</v>
      </c>
      <c r="V51" s="16">
        <v>86</v>
      </c>
      <c r="W51" s="17"/>
      <c r="X51" s="73"/>
    </row>
    <row r="52" spans="1:24" ht="23.25" customHeight="1">
      <c r="A52" s="100"/>
      <c r="B52" s="107"/>
      <c r="C52" s="48" t="s">
        <v>55</v>
      </c>
      <c r="D52" s="48" t="s">
        <v>48</v>
      </c>
      <c r="E52" s="78" t="s">
        <v>133</v>
      </c>
      <c r="F52" s="16">
        <v>2306</v>
      </c>
      <c r="G52" s="35" t="s">
        <v>62</v>
      </c>
      <c r="H52" s="16">
        <v>3</v>
      </c>
      <c r="I52" s="74"/>
      <c r="J52" s="16">
        <v>3</v>
      </c>
      <c r="K52" s="18">
        <f t="shared" si="0"/>
        <v>1</v>
      </c>
      <c r="L52" s="54">
        <v>4800</v>
      </c>
      <c r="M52" s="54">
        <v>0</v>
      </c>
      <c r="N52" s="54">
        <v>4400</v>
      </c>
      <c r="O52" s="18">
        <f t="shared" si="1"/>
        <v>0.91666666666666663</v>
      </c>
      <c r="P52" s="42">
        <v>11</v>
      </c>
      <c r="Q52" s="16">
        <v>13</v>
      </c>
      <c r="R52" s="16">
        <v>88</v>
      </c>
      <c r="S52" s="16">
        <v>0</v>
      </c>
      <c r="T52" s="16">
        <v>0</v>
      </c>
      <c r="U52" s="16">
        <v>0</v>
      </c>
      <c r="V52" s="16">
        <v>101</v>
      </c>
      <c r="W52" s="17"/>
      <c r="X52" s="73"/>
    </row>
    <row r="53" spans="1:24" ht="23.25" customHeight="1">
      <c r="A53" s="100"/>
      <c r="B53" s="107"/>
      <c r="C53" s="48" t="s">
        <v>55</v>
      </c>
      <c r="D53" s="48" t="s">
        <v>49</v>
      </c>
      <c r="E53" s="78" t="s">
        <v>162</v>
      </c>
      <c r="F53" s="16">
        <v>2306</v>
      </c>
      <c r="G53" s="35" t="s">
        <v>62</v>
      </c>
      <c r="H53" s="16">
        <v>3</v>
      </c>
      <c r="I53" s="74">
        <v>6</v>
      </c>
      <c r="J53" s="16">
        <v>8</v>
      </c>
      <c r="K53" s="18">
        <f t="shared" si="0"/>
        <v>2.6666666666666665</v>
      </c>
      <c r="L53" s="54">
        <v>12900</v>
      </c>
      <c r="M53" s="54">
        <v>0</v>
      </c>
      <c r="N53" s="54">
        <v>5000</v>
      </c>
      <c r="O53" s="18">
        <f t="shared" si="1"/>
        <v>0.38759689922480622</v>
      </c>
      <c r="P53" s="42">
        <v>11</v>
      </c>
      <c r="Q53" s="16">
        <v>49</v>
      </c>
      <c r="R53" s="16">
        <v>0</v>
      </c>
      <c r="S53" s="16">
        <v>0</v>
      </c>
      <c r="T53" s="16">
        <v>0</v>
      </c>
      <c r="U53" s="16">
        <v>0</v>
      </c>
      <c r="V53" s="16">
        <v>49</v>
      </c>
      <c r="W53" s="17"/>
      <c r="X53" s="73"/>
    </row>
    <row r="54" spans="1:24" ht="23.25" customHeight="1">
      <c r="A54" s="100"/>
      <c r="B54" s="107"/>
      <c r="C54" s="48" t="s">
        <v>55</v>
      </c>
      <c r="D54" s="48" t="s">
        <v>50</v>
      </c>
      <c r="E54" s="78" t="s">
        <v>125</v>
      </c>
      <c r="F54" s="16">
        <v>2306</v>
      </c>
      <c r="G54" s="35" t="s">
        <v>62</v>
      </c>
      <c r="H54" s="16">
        <v>6</v>
      </c>
      <c r="I54" s="74"/>
      <c r="J54" s="16">
        <v>4</v>
      </c>
      <c r="K54" s="18">
        <f t="shared" si="0"/>
        <v>0.66666666666666663</v>
      </c>
      <c r="L54" s="54">
        <v>7000</v>
      </c>
      <c r="M54" s="54">
        <v>0</v>
      </c>
      <c r="N54" s="54">
        <v>7000</v>
      </c>
      <c r="O54" s="18">
        <f t="shared" si="1"/>
        <v>1</v>
      </c>
      <c r="P54" s="42">
        <v>11</v>
      </c>
      <c r="Q54" s="16">
        <v>40</v>
      </c>
      <c r="R54" s="16">
        <v>68</v>
      </c>
      <c r="S54" s="16">
        <v>5</v>
      </c>
      <c r="T54" s="16">
        <v>0</v>
      </c>
      <c r="U54" s="16">
        <v>0</v>
      </c>
      <c r="V54" s="16">
        <v>103</v>
      </c>
      <c r="W54" s="17"/>
      <c r="X54" s="73"/>
    </row>
    <row r="55" spans="1:24" ht="47.25" customHeight="1">
      <c r="A55" s="100"/>
      <c r="B55" s="107"/>
      <c r="C55" s="48" t="s">
        <v>55</v>
      </c>
      <c r="D55" s="48" t="s">
        <v>51</v>
      </c>
      <c r="E55" s="78" t="s">
        <v>81</v>
      </c>
      <c r="F55" s="16">
        <v>2306</v>
      </c>
      <c r="G55" s="35" t="s">
        <v>62</v>
      </c>
      <c r="H55" s="16">
        <v>6</v>
      </c>
      <c r="I55" s="74">
        <v>17</v>
      </c>
      <c r="J55" s="16">
        <v>25</v>
      </c>
      <c r="K55" s="18">
        <f t="shared" si="0"/>
        <v>4.166666666666667</v>
      </c>
      <c r="L55" s="54">
        <v>35200</v>
      </c>
      <c r="M55" s="54">
        <v>0</v>
      </c>
      <c r="N55" s="54">
        <v>12700</v>
      </c>
      <c r="O55" s="18">
        <f t="shared" si="1"/>
        <v>0.36079545454545453</v>
      </c>
      <c r="P55" s="42">
        <v>11</v>
      </c>
      <c r="Q55" s="16">
        <v>224</v>
      </c>
      <c r="R55" s="16">
        <v>331</v>
      </c>
      <c r="S55" s="16">
        <v>66</v>
      </c>
      <c r="T55" s="16">
        <v>0</v>
      </c>
      <c r="U55" s="16">
        <v>0</v>
      </c>
      <c r="V55" s="16">
        <v>489</v>
      </c>
      <c r="W55" s="17"/>
      <c r="X55" s="73"/>
    </row>
    <row r="56" spans="1:24" ht="23.25" customHeight="1">
      <c r="A56" s="100"/>
      <c r="B56" s="107"/>
      <c r="C56" s="48" t="s">
        <v>55</v>
      </c>
      <c r="D56" s="48" t="s">
        <v>52</v>
      </c>
      <c r="E56" s="78" t="s">
        <v>82</v>
      </c>
      <c r="F56" s="16">
        <v>2306</v>
      </c>
      <c r="G56" s="35" t="s">
        <v>62</v>
      </c>
      <c r="H56" s="16">
        <v>4</v>
      </c>
      <c r="I56" s="74"/>
      <c r="J56" s="16">
        <v>4</v>
      </c>
      <c r="K56" s="18">
        <f t="shared" si="0"/>
        <v>1</v>
      </c>
      <c r="L56" s="54">
        <v>9000</v>
      </c>
      <c r="M56" s="54">
        <v>0</v>
      </c>
      <c r="N56" s="54">
        <v>9000</v>
      </c>
      <c r="O56" s="18">
        <f t="shared" si="1"/>
        <v>1</v>
      </c>
      <c r="P56" s="42">
        <v>11</v>
      </c>
      <c r="Q56" s="16">
        <v>61</v>
      </c>
      <c r="R56" s="16">
        <v>60</v>
      </c>
      <c r="S56" s="16">
        <v>10</v>
      </c>
      <c r="T56" s="16">
        <v>0</v>
      </c>
      <c r="U56" s="16">
        <v>0</v>
      </c>
      <c r="V56" s="16">
        <v>111</v>
      </c>
      <c r="W56" s="17"/>
      <c r="X56" s="73"/>
    </row>
    <row r="57" spans="1:24" ht="23.25" customHeight="1">
      <c r="A57" s="100"/>
      <c r="B57" s="107"/>
      <c r="C57" s="48" t="s">
        <v>55</v>
      </c>
      <c r="D57" s="48" t="s">
        <v>68</v>
      </c>
      <c r="E57" s="78" t="s">
        <v>128</v>
      </c>
      <c r="F57" s="16">
        <v>2306</v>
      </c>
      <c r="G57" s="35" t="s">
        <v>62</v>
      </c>
      <c r="H57" s="16">
        <v>4</v>
      </c>
      <c r="I57" s="74"/>
      <c r="J57" s="16">
        <v>2</v>
      </c>
      <c r="K57" s="18">
        <f t="shared" si="0"/>
        <v>0.5</v>
      </c>
      <c r="L57" s="54">
        <v>9750</v>
      </c>
      <c r="M57" s="54">
        <v>0</v>
      </c>
      <c r="N57" s="54">
        <v>6500</v>
      </c>
      <c r="O57" s="18">
        <f t="shared" si="1"/>
        <v>0.66666666666666663</v>
      </c>
      <c r="P57" s="42">
        <v>11</v>
      </c>
      <c r="Q57" s="16">
        <v>58</v>
      </c>
      <c r="R57" s="16">
        <v>65</v>
      </c>
      <c r="S57" s="16">
        <v>0</v>
      </c>
      <c r="T57" s="16">
        <v>0</v>
      </c>
      <c r="U57" s="16">
        <v>0</v>
      </c>
      <c r="V57" s="16">
        <v>123</v>
      </c>
      <c r="W57" s="17"/>
      <c r="X57" s="73"/>
    </row>
    <row r="58" spans="1:24" ht="23.25" customHeight="1">
      <c r="A58" s="100"/>
      <c r="B58" s="107"/>
      <c r="C58" s="48" t="s">
        <v>55</v>
      </c>
      <c r="D58" s="48" t="s">
        <v>53</v>
      </c>
      <c r="E58" s="78" t="s">
        <v>129</v>
      </c>
      <c r="F58" s="16">
        <v>2306</v>
      </c>
      <c r="G58" s="35" t="s">
        <v>62</v>
      </c>
      <c r="H58" s="16">
        <v>5</v>
      </c>
      <c r="I58" s="74"/>
      <c r="J58" s="16">
        <v>4</v>
      </c>
      <c r="K58" s="18">
        <f t="shared" si="0"/>
        <v>0.8</v>
      </c>
      <c r="L58" s="54">
        <v>6600</v>
      </c>
      <c r="M58" s="54">
        <v>0</v>
      </c>
      <c r="N58" s="54">
        <v>6600</v>
      </c>
      <c r="O58" s="18">
        <f t="shared" si="1"/>
        <v>1</v>
      </c>
      <c r="P58" s="42">
        <v>11</v>
      </c>
      <c r="Q58" s="16">
        <v>6</v>
      </c>
      <c r="R58" s="16">
        <v>367</v>
      </c>
      <c r="S58" s="16">
        <v>0</v>
      </c>
      <c r="T58" s="16">
        <v>0</v>
      </c>
      <c r="U58" s="16">
        <v>0</v>
      </c>
      <c r="V58" s="16">
        <v>373</v>
      </c>
      <c r="W58" s="17"/>
      <c r="X58" s="73"/>
    </row>
    <row r="59" spans="1:24" ht="23.25" customHeight="1">
      <c r="A59" s="100"/>
      <c r="B59" s="107"/>
      <c r="C59" s="48" t="s">
        <v>55</v>
      </c>
      <c r="D59" s="48" t="s">
        <v>54</v>
      </c>
      <c r="E59" s="78" t="s">
        <v>83</v>
      </c>
      <c r="F59" s="16">
        <v>2306</v>
      </c>
      <c r="G59" s="35" t="s">
        <v>62</v>
      </c>
      <c r="H59" s="16">
        <v>6</v>
      </c>
      <c r="I59" s="74"/>
      <c r="J59" s="16">
        <v>4</v>
      </c>
      <c r="K59" s="18">
        <f t="shared" si="0"/>
        <v>0.66666666666666663</v>
      </c>
      <c r="L59" s="54">
        <v>9000</v>
      </c>
      <c r="M59" s="54">
        <v>0</v>
      </c>
      <c r="N59" s="54">
        <v>9000</v>
      </c>
      <c r="O59" s="18">
        <f t="shared" si="1"/>
        <v>1</v>
      </c>
      <c r="P59" s="42">
        <v>11</v>
      </c>
      <c r="Q59" s="16">
        <v>9</v>
      </c>
      <c r="R59" s="16">
        <v>181</v>
      </c>
      <c r="S59" s="16">
        <v>0</v>
      </c>
      <c r="T59" s="16">
        <v>0</v>
      </c>
      <c r="U59" s="16">
        <v>0</v>
      </c>
      <c r="V59" s="16">
        <v>190</v>
      </c>
      <c r="W59" s="17"/>
      <c r="X59" s="73"/>
    </row>
    <row r="60" spans="1:24" ht="67.5">
      <c r="A60" s="100"/>
      <c r="B60" s="99" t="s">
        <v>72</v>
      </c>
      <c r="C60" s="48" t="s">
        <v>55</v>
      </c>
      <c r="D60" s="48" t="s">
        <v>57</v>
      </c>
      <c r="E60" s="78" t="s">
        <v>134</v>
      </c>
      <c r="F60" s="16">
        <v>2306</v>
      </c>
      <c r="G60" s="35" t="s">
        <v>62</v>
      </c>
      <c r="H60" s="16">
        <v>3</v>
      </c>
      <c r="I60" s="74"/>
      <c r="J60" s="16">
        <v>20</v>
      </c>
      <c r="K60" s="18">
        <f t="shared" si="0"/>
        <v>6.666666666666667</v>
      </c>
      <c r="L60" s="55">
        <v>88275</v>
      </c>
      <c r="M60" s="54">
        <v>0</v>
      </c>
      <c r="N60" s="54">
        <v>80250.95</v>
      </c>
      <c r="O60" s="18">
        <f t="shared" si="1"/>
        <v>0.90910167091475502</v>
      </c>
      <c r="P60" s="42">
        <v>11</v>
      </c>
      <c r="Q60" s="16">
        <v>195</v>
      </c>
      <c r="R60" s="16">
        <v>94</v>
      </c>
      <c r="S60" s="16">
        <v>0</v>
      </c>
      <c r="T60" s="16">
        <v>0</v>
      </c>
      <c r="U60" s="16">
        <v>0</v>
      </c>
      <c r="V60" s="16">
        <v>289</v>
      </c>
      <c r="W60" s="17"/>
      <c r="X60" s="73"/>
    </row>
    <row r="61" spans="1:24" ht="20.25" customHeight="1">
      <c r="A61" s="100"/>
      <c r="B61" s="107"/>
      <c r="C61" s="48" t="s">
        <v>55</v>
      </c>
      <c r="D61" s="48" t="s">
        <v>58</v>
      </c>
      <c r="E61" s="78" t="s">
        <v>135</v>
      </c>
      <c r="F61" s="16">
        <v>2306</v>
      </c>
      <c r="G61" s="35" t="s">
        <v>62</v>
      </c>
      <c r="H61" s="16">
        <v>1</v>
      </c>
      <c r="I61" s="74"/>
      <c r="J61" s="16">
        <v>2</v>
      </c>
      <c r="K61" s="18">
        <f t="shared" si="0"/>
        <v>2</v>
      </c>
      <c r="L61" s="55">
        <v>22624.65</v>
      </c>
      <c r="M61" s="54">
        <v>0</v>
      </c>
      <c r="N61" s="54">
        <v>15083.65</v>
      </c>
      <c r="O61" s="18">
        <f t="shared" si="1"/>
        <v>0.66669097643499453</v>
      </c>
      <c r="P61" s="42">
        <v>11</v>
      </c>
      <c r="Q61" s="16">
        <v>14</v>
      </c>
      <c r="R61" s="16">
        <v>56</v>
      </c>
      <c r="S61" s="16">
        <v>16</v>
      </c>
      <c r="T61" s="16">
        <v>0</v>
      </c>
      <c r="U61" s="16">
        <v>0</v>
      </c>
      <c r="V61" s="16">
        <v>54</v>
      </c>
      <c r="W61" s="17"/>
      <c r="X61" s="73"/>
    </row>
    <row r="62" spans="1:24" ht="21.75" customHeight="1">
      <c r="A62" s="100"/>
      <c r="B62" s="107"/>
      <c r="C62" s="48" t="s">
        <v>55</v>
      </c>
      <c r="D62" s="48" t="s">
        <v>59</v>
      </c>
      <c r="E62" s="78" t="s">
        <v>75</v>
      </c>
      <c r="F62" s="16">
        <v>2306</v>
      </c>
      <c r="G62" s="35" t="s">
        <v>62</v>
      </c>
      <c r="H62" s="16">
        <v>0</v>
      </c>
      <c r="I62" s="74"/>
      <c r="J62" s="16">
        <v>2</v>
      </c>
      <c r="K62" s="18">
        <v>0</v>
      </c>
      <c r="L62" s="55">
        <v>13500</v>
      </c>
      <c r="M62" s="54">
        <v>0</v>
      </c>
      <c r="N62" s="54">
        <v>0</v>
      </c>
      <c r="O62" s="18">
        <v>0</v>
      </c>
      <c r="P62" s="42">
        <v>11</v>
      </c>
      <c r="Q62" s="16">
        <v>12</v>
      </c>
      <c r="R62" s="16">
        <v>60</v>
      </c>
      <c r="S62" s="16">
        <v>20</v>
      </c>
      <c r="T62" s="16">
        <v>0</v>
      </c>
      <c r="U62" s="16">
        <v>0</v>
      </c>
      <c r="V62" s="16">
        <v>52</v>
      </c>
      <c r="W62" s="17"/>
      <c r="X62" s="73"/>
    </row>
    <row r="63" spans="1:24" ht="20.25" customHeight="1">
      <c r="A63" s="100"/>
      <c r="B63" s="107"/>
      <c r="C63" s="48" t="s">
        <v>55</v>
      </c>
      <c r="D63" s="48" t="s">
        <v>60</v>
      </c>
      <c r="E63" s="78" t="s">
        <v>136</v>
      </c>
      <c r="F63" s="16">
        <v>2306</v>
      </c>
      <c r="G63" s="35" t="s">
        <v>62</v>
      </c>
      <c r="H63" s="16">
        <v>2</v>
      </c>
      <c r="I63" s="74"/>
      <c r="J63" s="16">
        <v>1</v>
      </c>
      <c r="K63" s="18">
        <f t="shared" ref="K63:K72" si="2">+J63/H63</f>
        <v>0.5</v>
      </c>
      <c r="L63" s="55">
        <v>27716</v>
      </c>
      <c r="M63" s="54">
        <v>0</v>
      </c>
      <c r="N63" s="54">
        <v>19716</v>
      </c>
      <c r="O63" s="18">
        <f t="shared" si="1"/>
        <v>0.71135806032616544</v>
      </c>
      <c r="P63" s="42">
        <v>11</v>
      </c>
      <c r="Q63" s="16">
        <v>6</v>
      </c>
      <c r="R63" s="16">
        <v>61</v>
      </c>
      <c r="S63" s="16">
        <v>12</v>
      </c>
      <c r="T63" s="16">
        <v>0</v>
      </c>
      <c r="U63" s="16">
        <v>0</v>
      </c>
      <c r="V63" s="16">
        <v>55</v>
      </c>
      <c r="W63" s="17"/>
      <c r="X63" s="73"/>
    </row>
    <row r="64" spans="1:24" ht="20.25" customHeight="1">
      <c r="A64" s="100"/>
      <c r="B64" s="107"/>
      <c r="C64" s="48" t="s">
        <v>55</v>
      </c>
      <c r="D64" s="48" t="s">
        <v>47</v>
      </c>
      <c r="E64" s="78" t="s">
        <v>137</v>
      </c>
      <c r="F64" s="16">
        <v>2306</v>
      </c>
      <c r="G64" s="35" t="s">
        <v>62</v>
      </c>
      <c r="H64" s="16">
        <v>2</v>
      </c>
      <c r="I64" s="74"/>
      <c r="J64" s="16">
        <v>2</v>
      </c>
      <c r="K64" s="18">
        <f t="shared" si="2"/>
        <v>1</v>
      </c>
      <c r="L64" s="55">
        <v>23000</v>
      </c>
      <c r="M64" s="54">
        <v>0</v>
      </c>
      <c r="N64" s="54">
        <v>15500</v>
      </c>
      <c r="O64" s="18">
        <f t="shared" si="1"/>
        <v>0.67391304347826086</v>
      </c>
      <c r="P64" s="42">
        <v>11</v>
      </c>
      <c r="Q64" s="16">
        <v>42</v>
      </c>
      <c r="R64" s="16">
        <v>60</v>
      </c>
      <c r="S64" s="16">
        <v>0</v>
      </c>
      <c r="T64" s="16">
        <v>0</v>
      </c>
      <c r="U64" s="16">
        <v>0</v>
      </c>
      <c r="V64" s="16">
        <v>102</v>
      </c>
      <c r="W64" s="17"/>
      <c r="X64" s="73"/>
    </row>
    <row r="65" spans="1:24" ht="20.25" customHeight="1">
      <c r="A65" s="100"/>
      <c r="B65" s="107"/>
      <c r="C65" s="48" t="s">
        <v>55</v>
      </c>
      <c r="D65" s="48" t="s">
        <v>48</v>
      </c>
      <c r="E65" s="78"/>
      <c r="F65" s="16">
        <v>2306</v>
      </c>
      <c r="G65" s="35" t="s">
        <v>62</v>
      </c>
      <c r="H65" s="16">
        <v>2</v>
      </c>
      <c r="I65" s="74"/>
      <c r="J65" s="16">
        <v>0</v>
      </c>
      <c r="K65" s="18">
        <f t="shared" si="2"/>
        <v>0</v>
      </c>
      <c r="L65" s="55">
        <v>4500</v>
      </c>
      <c r="M65" s="54">
        <v>0</v>
      </c>
      <c r="N65" s="54">
        <v>0</v>
      </c>
      <c r="O65" s="18">
        <f t="shared" si="1"/>
        <v>0</v>
      </c>
      <c r="P65" s="42">
        <v>11</v>
      </c>
      <c r="Q65" s="16">
        <v>0</v>
      </c>
      <c r="R65" s="16">
        <v>0</v>
      </c>
      <c r="S65" s="16">
        <v>0</v>
      </c>
      <c r="T65" s="16">
        <v>0</v>
      </c>
      <c r="U65" s="16">
        <v>0</v>
      </c>
      <c r="V65" s="16">
        <v>0</v>
      </c>
      <c r="W65" s="17"/>
      <c r="X65" s="73"/>
    </row>
    <row r="66" spans="1:24" ht="20.25" customHeight="1">
      <c r="A66" s="100"/>
      <c r="B66" s="107"/>
      <c r="C66" s="48" t="s">
        <v>55</v>
      </c>
      <c r="D66" s="48" t="s">
        <v>49</v>
      </c>
      <c r="E66" s="78" t="s">
        <v>138</v>
      </c>
      <c r="F66" s="16">
        <v>2306</v>
      </c>
      <c r="G66" s="35" t="s">
        <v>62</v>
      </c>
      <c r="H66" s="16">
        <v>1</v>
      </c>
      <c r="I66" s="74"/>
      <c r="J66" s="16">
        <v>0</v>
      </c>
      <c r="K66" s="18">
        <f t="shared" si="2"/>
        <v>0</v>
      </c>
      <c r="L66" s="55">
        <v>4500</v>
      </c>
      <c r="M66" s="54">
        <v>0</v>
      </c>
      <c r="N66" s="54">
        <v>0</v>
      </c>
      <c r="O66" s="18">
        <f t="shared" si="1"/>
        <v>0</v>
      </c>
      <c r="P66" s="42">
        <v>11</v>
      </c>
      <c r="Q66" s="16">
        <v>6</v>
      </c>
      <c r="R66" s="16">
        <v>0</v>
      </c>
      <c r="S66" s="16">
        <v>0</v>
      </c>
      <c r="T66" s="16">
        <v>0</v>
      </c>
      <c r="U66" s="16">
        <v>0</v>
      </c>
      <c r="V66" s="16">
        <v>6</v>
      </c>
      <c r="W66" s="17"/>
      <c r="X66" s="73"/>
    </row>
    <row r="67" spans="1:24" ht="20.25" customHeight="1">
      <c r="A67" s="100"/>
      <c r="B67" s="107"/>
      <c r="C67" s="48" t="s">
        <v>55</v>
      </c>
      <c r="D67" s="48" t="s">
        <v>50</v>
      </c>
      <c r="E67" s="78" t="s">
        <v>139</v>
      </c>
      <c r="F67" s="16">
        <v>2306</v>
      </c>
      <c r="G67" s="35" t="s">
        <v>62</v>
      </c>
      <c r="H67" s="16">
        <v>1</v>
      </c>
      <c r="I67" s="74"/>
      <c r="J67" s="16">
        <v>3</v>
      </c>
      <c r="K67" s="18">
        <f t="shared" si="2"/>
        <v>3</v>
      </c>
      <c r="L67" s="55">
        <v>20500</v>
      </c>
      <c r="M67" s="54">
        <v>0</v>
      </c>
      <c r="N67" s="54">
        <v>15083.65</v>
      </c>
      <c r="O67" s="18">
        <f t="shared" si="1"/>
        <v>0.73578780487804873</v>
      </c>
      <c r="P67" s="42">
        <v>11</v>
      </c>
      <c r="Q67" s="16">
        <v>31</v>
      </c>
      <c r="R67" s="16">
        <v>67</v>
      </c>
      <c r="S67" s="16">
        <v>5</v>
      </c>
      <c r="T67" s="16">
        <v>0</v>
      </c>
      <c r="U67" s="16">
        <v>0</v>
      </c>
      <c r="V67" s="16">
        <v>93</v>
      </c>
      <c r="W67" s="17"/>
      <c r="X67" s="73"/>
    </row>
    <row r="68" spans="1:24" ht="20.25" customHeight="1">
      <c r="A68" s="100"/>
      <c r="B68" s="107"/>
      <c r="C68" s="48" t="s">
        <v>55</v>
      </c>
      <c r="D68" s="48" t="s">
        <v>51</v>
      </c>
      <c r="E68" s="78" t="s">
        <v>140</v>
      </c>
      <c r="F68" s="16">
        <v>2306</v>
      </c>
      <c r="G68" s="35" t="s">
        <v>62</v>
      </c>
      <c r="H68" s="16">
        <v>2</v>
      </c>
      <c r="I68" s="74">
        <v>4</v>
      </c>
      <c r="J68" s="16">
        <v>10</v>
      </c>
      <c r="K68" s="18">
        <f t="shared" si="2"/>
        <v>5</v>
      </c>
      <c r="L68" s="55">
        <v>34667.300000000003</v>
      </c>
      <c r="M68" s="54">
        <v>0</v>
      </c>
      <c r="N68" s="54">
        <v>30167.3</v>
      </c>
      <c r="O68" s="18">
        <f t="shared" si="1"/>
        <v>0.8701946791356695</v>
      </c>
      <c r="P68" s="42">
        <v>11</v>
      </c>
      <c r="Q68" s="16">
        <v>100</v>
      </c>
      <c r="R68" s="16">
        <v>235</v>
      </c>
      <c r="S68" s="16">
        <v>91</v>
      </c>
      <c r="T68" s="16">
        <v>0</v>
      </c>
      <c r="U68" s="16">
        <v>0</v>
      </c>
      <c r="V68" s="16">
        <v>244</v>
      </c>
      <c r="W68" s="17"/>
      <c r="X68" s="73"/>
    </row>
    <row r="69" spans="1:24" ht="20.25" customHeight="1">
      <c r="A69" s="100"/>
      <c r="B69" s="107"/>
      <c r="C69" s="48" t="s">
        <v>55</v>
      </c>
      <c r="D69" s="48" t="s">
        <v>52</v>
      </c>
      <c r="E69" s="78" t="s">
        <v>141</v>
      </c>
      <c r="F69" s="16">
        <v>2306</v>
      </c>
      <c r="G69" s="35" t="s">
        <v>62</v>
      </c>
      <c r="H69" s="16">
        <v>1</v>
      </c>
      <c r="I69" s="74"/>
      <c r="J69" s="16">
        <v>4</v>
      </c>
      <c r="K69" s="18">
        <f t="shared" si="2"/>
        <v>4</v>
      </c>
      <c r="L69" s="55">
        <v>18843.54</v>
      </c>
      <c r="M69" s="54">
        <v>0</v>
      </c>
      <c r="N69" s="54">
        <v>15083</v>
      </c>
      <c r="O69" s="18">
        <f t="shared" si="1"/>
        <v>0.80043346420046335</v>
      </c>
      <c r="P69" s="42">
        <v>11</v>
      </c>
      <c r="Q69" s="16">
        <v>24</v>
      </c>
      <c r="R69" s="16">
        <v>63</v>
      </c>
      <c r="S69" s="16">
        <v>10</v>
      </c>
      <c r="T69" s="16">
        <v>0</v>
      </c>
      <c r="U69" s="16">
        <v>0</v>
      </c>
      <c r="V69" s="16">
        <v>77</v>
      </c>
      <c r="W69" s="17"/>
      <c r="X69" s="73"/>
    </row>
    <row r="70" spans="1:24" ht="20.25" customHeight="1">
      <c r="A70" s="100"/>
      <c r="B70" s="107"/>
      <c r="C70" s="48" t="s">
        <v>55</v>
      </c>
      <c r="D70" s="48" t="s">
        <v>68</v>
      </c>
      <c r="E70" s="78"/>
      <c r="F70" s="16">
        <v>2306</v>
      </c>
      <c r="G70" s="35" t="s">
        <v>62</v>
      </c>
      <c r="H70" s="16">
        <v>1</v>
      </c>
      <c r="I70" s="74"/>
      <c r="J70" s="16">
        <v>0</v>
      </c>
      <c r="K70" s="18">
        <f t="shared" si="2"/>
        <v>0</v>
      </c>
      <c r="L70" s="55">
        <v>4500</v>
      </c>
      <c r="M70" s="54">
        <v>0</v>
      </c>
      <c r="N70" s="54">
        <v>0</v>
      </c>
      <c r="O70" s="18">
        <f t="shared" si="1"/>
        <v>0</v>
      </c>
      <c r="P70" s="42">
        <v>11</v>
      </c>
      <c r="Q70" s="16">
        <v>0</v>
      </c>
      <c r="R70" s="16">
        <v>0</v>
      </c>
      <c r="S70" s="16">
        <v>0</v>
      </c>
      <c r="T70" s="16">
        <v>0</v>
      </c>
      <c r="U70" s="16">
        <v>0</v>
      </c>
      <c r="V70" s="16">
        <v>0</v>
      </c>
      <c r="W70" s="17"/>
      <c r="X70" s="73"/>
    </row>
    <row r="71" spans="1:24" ht="90">
      <c r="A71" s="100"/>
      <c r="B71" s="107"/>
      <c r="C71" s="48" t="s">
        <v>55</v>
      </c>
      <c r="D71" s="48" t="s">
        <v>53</v>
      </c>
      <c r="E71" s="78" t="s">
        <v>142</v>
      </c>
      <c r="F71" s="16">
        <v>2306</v>
      </c>
      <c r="G71" s="35" t="s">
        <v>62</v>
      </c>
      <c r="H71" s="16">
        <v>2</v>
      </c>
      <c r="I71" s="74"/>
      <c r="J71" s="16">
        <v>8</v>
      </c>
      <c r="K71" s="18">
        <f t="shared" si="2"/>
        <v>4</v>
      </c>
      <c r="L71" s="55">
        <v>68166.649999999994</v>
      </c>
      <c r="M71" s="54">
        <v>0</v>
      </c>
      <c r="N71" s="54">
        <v>60167.3</v>
      </c>
      <c r="O71" s="18">
        <f t="shared" si="1"/>
        <v>0.88265009355748025</v>
      </c>
      <c r="P71" s="42">
        <v>11</v>
      </c>
      <c r="Q71" s="16">
        <v>161</v>
      </c>
      <c r="R71" s="16">
        <v>337</v>
      </c>
      <c r="S71" s="16">
        <v>0</v>
      </c>
      <c r="T71" s="16">
        <v>0</v>
      </c>
      <c r="U71" s="16">
        <v>0</v>
      </c>
      <c r="V71" s="16">
        <v>498</v>
      </c>
      <c r="W71" s="17"/>
      <c r="X71" s="73"/>
    </row>
    <row r="72" spans="1:24" ht="20.25" customHeight="1">
      <c r="A72" s="100"/>
      <c r="B72" s="107"/>
      <c r="C72" s="48" t="s">
        <v>55</v>
      </c>
      <c r="D72" s="48" t="s">
        <v>54</v>
      </c>
      <c r="E72" s="78" t="s">
        <v>143</v>
      </c>
      <c r="F72" s="16">
        <v>2306</v>
      </c>
      <c r="G72" s="35" t="s">
        <v>62</v>
      </c>
      <c r="H72" s="16">
        <v>2</v>
      </c>
      <c r="I72" s="74"/>
      <c r="J72" s="16">
        <v>6</v>
      </c>
      <c r="K72" s="18">
        <f t="shared" si="2"/>
        <v>3</v>
      </c>
      <c r="L72" s="55">
        <v>49166.86</v>
      </c>
      <c r="M72" s="54">
        <v>0</v>
      </c>
      <c r="N72" s="54">
        <v>45167.3</v>
      </c>
      <c r="O72" s="18">
        <f t="shared" si="1"/>
        <v>0.91865333682077732</v>
      </c>
      <c r="P72" s="42">
        <v>11</v>
      </c>
      <c r="Q72" s="16">
        <v>59</v>
      </c>
      <c r="R72" s="16">
        <v>177</v>
      </c>
      <c r="S72" s="16">
        <v>0</v>
      </c>
      <c r="T72" s="16">
        <v>0</v>
      </c>
      <c r="U72" s="16">
        <v>0</v>
      </c>
      <c r="V72" s="16">
        <v>236</v>
      </c>
      <c r="W72" s="17"/>
      <c r="X72" s="73"/>
    </row>
    <row r="73" spans="1:24" ht="20.25" customHeight="1">
      <c r="A73" s="100"/>
      <c r="B73" s="99" t="s">
        <v>73</v>
      </c>
      <c r="C73" s="48" t="s">
        <v>55</v>
      </c>
      <c r="D73" s="48" t="s">
        <v>57</v>
      </c>
      <c r="E73" s="78"/>
      <c r="F73" s="16">
        <v>2202</v>
      </c>
      <c r="G73" s="35" t="s">
        <v>74</v>
      </c>
      <c r="H73" s="16">
        <v>0</v>
      </c>
      <c r="I73" s="74"/>
      <c r="J73" s="16">
        <v>0</v>
      </c>
      <c r="K73" s="18">
        <v>0</v>
      </c>
      <c r="L73" s="55">
        <v>46800</v>
      </c>
      <c r="M73" s="54">
        <v>0</v>
      </c>
      <c r="N73" s="54">
        <v>0</v>
      </c>
      <c r="O73" s="18">
        <v>0</v>
      </c>
      <c r="P73" s="42">
        <v>11</v>
      </c>
      <c r="Q73" s="16">
        <v>0</v>
      </c>
      <c r="R73" s="16">
        <v>0</v>
      </c>
      <c r="S73" s="16">
        <v>0</v>
      </c>
      <c r="T73" s="16">
        <v>0</v>
      </c>
      <c r="U73" s="16">
        <v>0</v>
      </c>
      <c r="V73" s="16">
        <v>0</v>
      </c>
      <c r="W73" s="17"/>
      <c r="X73" s="73"/>
    </row>
    <row r="74" spans="1:24" ht="20.25" customHeight="1">
      <c r="A74" s="100"/>
      <c r="B74" s="107"/>
      <c r="C74" s="48" t="s">
        <v>55</v>
      </c>
      <c r="D74" s="48" t="s">
        <v>58</v>
      </c>
      <c r="E74" s="78"/>
      <c r="F74" s="16">
        <v>2202</v>
      </c>
      <c r="G74" s="35" t="s">
        <v>74</v>
      </c>
      <c r="H74" s="16">
        <v>0</v>
      </c>
      <c r="I74" s="74"/>
      <c r="J74" s="16">
        <v>0</v>
      </c>
      <c r="K74" s="18">
        <v>0</v>
      </c>
      <c r="L74" s="55">
        <v>28080</v>
      </c>
      <c r="M74" s="54">
        <v>0</v>
      </c>
      <c r="N74" s="54">
        <v>0</v>
      </c>
      <c r="O74" s="18">
        <v>0</v>
      </c>
      <c r="P74" s="42">
        <v>11</v>
      </c>
      <c r="Q74" s="16">
        <v>0</v>
      </c>
      <c r="R74" s="16">
        <v>0</v>
      </c>
      <c r="S74" s="16">
        <v>0</v>
      </c>
      <c r="T74" s="16">
        <v>0</v>
      </c>
      <c r="U74" s="16">
        <v>0</v>
      </c>
      <c r="V74" s="16">
        <v>0</v>
      </c>
      <c r="W74" s="17"/>
      <c r="X74" s="73"/>
    </row>
    <row r="75" spans="1:24" ht="20.25" customHeight="1">
      <c r="A75" s="100"/>
      <c r="B75" s="107"/>
      <c r="C75" s="48" t="s">
        <v>55</v>
      </c>
      <c r="D75" s="48" t="s">
        <v>59</v>
      </c>
      <c r="E75" s="78"/>
      <c r="F75" s="16">
        <v>2202</v>
      </c>
      <c r="G75" s="35" t="s">
        <v>74</v>
      </c>
      <c r="H75" s="16">
        <v>0</v>
      </c>
      <c r="I75" s="74"/>
      <c r="J75" s="16">
        <v>0</v>
      </c>
      <c r="K75" s="18">
        <v>0</v>
      </c>
      <c r="L75" s="55">
        <v>28080</v>
      </c>
      <c r="M75" s="54">
        <v>0</v>
      </c>
      <c r="N75" s="54">
        <v>0</v>
      </c>
      <c r="O75" s="18">
        <v>0</v>
      </c>
      <c r="P75" s="42">
        <v>11</v>
      </c>
      <c r="Q75" s="16">
        <v>0</v>
      </c>
      <c r="R75" s="16">
        <v>0</v>
      </c>
      <c r="S75" s="16">
        <v>0</v>
      </c>
      <c r="T75" s="16">
        <v>0</v>
      </c>
      <c r="U75" s="16">
        <v>0</v>
      </c>
      <c r="V75" s="16">
        <v>0</v>
      </c>
      <c r="W75" s="17"/>
      <c r="X75" s="73"/>
    </row>
    <row r="76" spans="1:24" ht="20.25" customHeight="1">
      <c r="A76" s="100"/>
      <c r="B76" s="107"/>
      <c r="C76" s="48" t="s">
        <v>55</v>
      </c>
      <c r="D76" s="48" t="s">
        <v>60</v>
      </c>
      <c r="E76" s="78"/>
      <c r="F76" s="16">
        <v>2202</v>
      </c>
      <c r="G76" s="35" t="s">
        <v>74</v>
      </c>
      <c r="H76" s="16">
        <v>0</v>
      </c>
      <c r="I76" s="74"/>
      <c r="J76" s="16">
        <v>0</v>
      </c>
      <c r="K76" s="18">
        <v>0</v>
      </c>
      <c r="L76" s="55">
        <v>28080</v>
      </c>
      <c r="M76" s="54">
        <v>0</v>
      </c>
      <c r="N76" s="54">
        <v>0</v>
      </c>
      <c r="O76" s="18">
        <v>0</v>
      </c>
      <c r="P76" s="42">
        <v>11</v>
      </c>
      <c r="Q76" s="16">
        <v>0</v>
      </c>
      <c r="R76" s="16">
        <v>0</v>
      </c>
      <c r="S76" s="16">
        <v>0</v>
      </c>
      <c r="T76" s="16">
        <v>0</v>
      </c>
      <c r="U76" s="16">
        <v>0</v>
      </c>
      <c r="V76" s="16">
        <v>0</v>
      </c>
      <c r="W76" s="17"/>
      <c r="X76" s="73"/>
    </row>
    <row r="77" spans="1:24" ht="20.25" customHeight="1">
      <c r="A77" s="100"/>
      <c r="B77" s="107"/>
      <c r="C77" s="48" t="s">
        <v>55</v>
      </c>
      <c r="D77" s="48" t="s">
        <v>47</v>
      </c>
      <c r="E77" s="78"/>
      <c r="F77" s="16">
        <v>2202</v>
      </c>
      <c r="G77" s="35" t="s">
        <v>74</v>
      </c>
      <c r="H77" s="16">
        <v>0</v>
      </c>
      <c r="I77" s="74"/>
      <c r="J77" s="16">
        <v>0</v>
      </c>
      <c r="K77" s="18">
        <v>0</v>
      </c>
      <c r="L77" s="55">
        <v>28080</v>
      </c>
      <c r="M77" s="54">
        <v>0</v>
      </c>
      <c r="N77" s="54">
        <v>0</v>
      </c>
      <c r="O77" s="18">
        <v>0</v>
      </c>
      <c r="P77" s="42">
        <v>11</v>
      </c>
      <c r="Q77" s="16">
        <v>0</v>
      </c>
      <c r="R77" s="16">
        <v>0</v>
      </c>
      <c r="S77" s="16">
        <v>0</v>
      </c>
      <c r="T77" s="16">
        <v>0</v>
      </c>
      <c r="U77" s="16">
        <v>0</v>
      </c>
      <c r="V77" s="16">
        <v>0</v>
      </c>
      <c r="W77" s="17"/>
      <c r="X77" s="73"/>
    </row>
    <row r="78" spans="1:24" ht="20.25" customHeight="1">
      <c r="A78" s="100"/>
      <c r="B78" s="107"/>
      <c r="C78" s="48" t="s">
        <v>55</v>
      </c>
      <c r="D78" s="48" t="s">
        <v>48</v>
      </c>
      <c r="E78" s="78"/>
      <c r="F78" s="16">
        <v>2202</v>
      </c>
      <c r="G78" s="35" t="s">
        <v>74</v>
      </c>
      <c r="H78" s="16">
        <v>0</v>
      </c>
      <c r="I78" s="74"/>
      <c r="J78" s="16">
        <v>0</v>
      </c>
      <c r="K78" s="18">
        <v>0</v>
      </c>
      <c r="L78" s="55">
        <v>28080</v>
      </c>
      <c r="M78" s="54">
        <v>0</v>
      </c>
      <c r="N78" s="54">
        <v>0</v>
      </c>
      <c r="O78" s="18">
        <v>0</v>
      </c>
      <c r="P78" s="42">
        <v>11</v>
      </c>
      <c r="Q78" s="16">
        <v>0</v>
      </c>
      <c r="R78" s="16">
        <v>0</v>
      </c>
      <c r="S78" s="16">
        <v>0</v>
      </c>
      <c r="T78" s="16">
        <v>0</v>
      </c>
      <c r="U78" s="16">
        <v>0</v>
      </c>
      <c r="V78" s="16">
        <v>0</v>
      </c>
      <c r="W78" s="17"/>
      <c r="X78" s="73"/>
    </row>
    <row r="79" spans="1:24" ht="20.25" customHeight="1">
      <c r="A79" s="100"/>
      <c r="B79" s="107"/>
      <c r="C79" s="48" t="s">
        <v>55</v>
      </c>
      <c r="D79" s="48" t="s">
        <v>49</v>
      </c>
      <c r="E79" s="78"/>
      <c r="F79" s="16">
        <v>2202</v>
      </c>
      <c r="G79" s="35" t="s">
        <v>74</v>
      </c>
      <c r="H79" s="16">
        <v>0</v>
      </c>
      <c r="I79" s="74"/>
      <c r="J79" s="16">
        <v>0</v>
      </c>
      <c r="K79" s="18">
        <v>0</v>
      </c>
      <c r="L79" s="55">
        <v>28080</v>
      </c>
      <c r="M79" s="54">
        <v>0</v>
      </c>
      <c r="N79" s="54">
        <v>0</v>
      </c>
      <c r="O79" s="18">
        <v>0</v>
      </c>
      <c r="P79" s="42">
        <v>11</v>
      </c>
      <c r="Q79" s="16">
        <v>0</v>
      </c>
      <c r="R79" s="16">
        <v>0</v>
      </c>
      <c r="S79" s="16">
        <v>0</v>
      </c>
      <c r="T79" s="16">
        <v>0</v>
      </c>
      <c r="U79" s="16">
        <v>0</v>
      </c>
      <c r="V79" s="16">
        <v>0</v>
      </c>
      <c r="W79" s="17"/>
      <c r="X79" s="73"/>
    </row>
    <row r="80" spans="1:24" ht="20.25" customHeight="1">
      <c r="A80" s="100"/>
      <c r="B80" s="107"/>
      <c r="C80" s="48" t="s">
        <v>55</v>
      </c>
      <c r="D80" s="48" t="s">
        <v>50</v>
      </c>
      <c r="E80" s="78"/>
      <c r="F80" s="16">
        <v>2202</v>
      </c>
      <c r="G80" s="35" t="s">
        <v>74</v>
      </c>
      <c r="H80" s="16">
        <v>0</v>
      </c>
      <c r="I80" s="74"/>
      <c r="J80" s="16">
        <v>0</v>
      </c>
      <c r="K80" s="18">
        <v>0</v>
      </c>
      <c r="L80" s="55">
        <v>37364</v>
      </c>
      <c r="M80" s="54">
        <v>0</v>
      </c>
      <c r="N80" s="54">
        <v>0</v>
      </c>
      <c r="O80" s="18">
        <v>0</v>
      </c>
      <c r="P80" s="42">
        <v>11</v>
      </c>
      <c r="Q80" s="16">
        <v>0</v>
      </c>
      <c r="R80" s="16">
        <v>0</v>
      </c>
      <c r="S80" s="16">
        <v>0</v>
      </c>
      <c r="T80" s="16">
        <v>0</v>
      </c>
      <c r="U80" s="16">
        <v>0</v>
      </c>
      <c r="V80" s="16">
        <v>0</v>
      </c>
      <c r="W80" s="17"/>
      <c r="X80" s="73"/>
    </row>
    <row r="81" spans="1:24" ht="20.25" customHeight="1">
      <c r="A81" s="100"/>
      <c r="B81" s="107"/>
      <c r="C81" s="48" t="s">
        <v>55</v>
      </c>
      <c r="D81" s="48" t="s">
        <v>51</v>
      </c>
      <c r="E81" s="78"/>
      <c r="F81" s="16">
        <v>2202</v>
      </c>
      <c r="G81" s="35" t="s">
        <v>74</v>
      </c>
      <c r="H81" s="16">
        <v>1105</v>
      </c>
      <c r="I81" s="74"/>
      <c r="J81" s="16">
        <v>0</v>
      </c>
      <c r="K81" s="18">
        <f>+J81/H81</f>
        <v>0</v>
      </c>
      <c r="L81" s="55">
        <v>94640</v>
      </c>
      <c r="M81" s="54">
        <v>0</v>
      </c>
      <c r="N81" s="54">
        <v>14911.16</v>
      </c>
      <c r="O81" s="18">
        <f t="shared" si="1"/>
        <v>0.15755663567202027</v>
      </c>
      <c r="P81" s="42">
        <v>11</v>
      </c>
      <c r="Q81" s="16">
        <v>0</v>
      </c>
      <c r="R81" s="16">
        <v>0</v>
      </c>
      <c r="S81" s="16">
        <v>0</v>
      </c>
      <c r="T81" s="16">
        <v>0</v>
      </c>
      <c r="U81" s="16">
        <v>0</v>
      </c>
      <c r="V81" s="16">
        <v>0</v>
      </c>
      <c r="W81" s="17"/>
      <c r="X81" s="73"/>
    </row>
    <row r="82" spans="1:24" ht="20.25" customHeight="1">
      <c r="A82" s="100"/>
      <c r="B82" s="107"/>
      <c r="C82" s="48" t="s">
        <v>55</v>
      </c>
      <c r="D82" s="48" t="s">
        <v>52</v>
      </c>
      <c r="E82" s="78"/>
      <c r="F82" s="16">
        <v>2202</v>
      </c>
      <c r="G82" s="35" t="s">
        <v>74</v>
      </c>
      <c r="H82" s="16">
        <v>500</v>
      </c>
      <c r="I82" s="74"/>
      <c r="J82" s="16">
        <v>0</v>
      </c>
      <c r="K82" s="18">
        <f>+J82/H82</f>
        <v>0</v>
      </c>
      <c r="L82" s="55">
        <v>28080</v>
      </c>
      <c r="M82" s="54">
        <v>0</v>
      </c>
      <c r="N82" s="54">
        <v>8461.538461538461</v>
      </c>
      <c r="O82" s="18">
        <f t="shared" si="1"/>
        <v>0.30133683979837822</v>
      </c>
      <c r="P82" s="42">
        <v>11</v>
      </c>
      <c r="Q82" s="16">
        <v>0</v>
      </c>
      <c r="R82" s="16">
        <v>0</v>
      </c>
      <c r="S82" s="16">
        <v>0</v>
      </c>
      <c r="T82" s="16">
        <v>0</v>
      </c>
      <c r="U82" s="16">
        <v>0</v>
      </c>
      <c r="V82" s="16">
        <v>0</v>
      </c>
      <c r="W82" s="17"/>
      <c r="X82" s="73"/>
    </row>
    <row r="83" spans="1:24" ht="20.25" customHeight="1">
      <c r="A83" s="100"/>
      <c r="B83" s="107"/>
      <c r="C83" s="48" t="s">
        <v>55</v>
      </c>
      <c r="D83" s="48" t="s">
        <v>68</v>
      </c>
      <c r="E83" s="78"/>
      <c r="F83" s="16">
        <v>2202</v>
      </c>
      <c r="G83" s="35" t="s">
        <v>74</v>
      </c>
      <c r="H83" s="16">
        <v>300</v>
      </c>
      <c r="I83" s="74"/>
      <c r="J83" s="16">
        <v>0</v>
      </c>
      <c r="K83" s="18">
        <f>+J83/H83</f>
        <v>0</v>
      </c>
      <c r="L83" s="55">
        <v>28080</v>
      </c>
      <c r="M83" s="54">
        <v>0</v>
      </c>
      <c r="N83" s="54">
        <v>5076.9230769230771</v>
      </c>
      <c r="O83" s="18">
        <f t="shared" si="1"/>
        <v>0.18080210387902695</v>
      </c>
      <c r="P83" s="42">
        <v>11</v>
      </c>
      <c r="Q83" s="16">
        <v>0</v>
      </c>
      <c r="R83" s="16">
        <v>0</v>
      </c>
      <c r="S83" s="16">
        <v>0</v>
      </c>
      <c r="T83" s="16">
        <v>0</v>
      </c>
      <c r="U83" s="16">
        <v>0</v>
      </c>
      <c r="V83" s="16">
        <v>0</v>
      </c>
      <c r="W83" s="17"/>
      <c r="X83" s="73"/>
    </row>
    <row r="84" spans="1:24" ht="20.25" customHeight="1">
      <c r="A84" s="100"/>
      <c r="B84" s="107"/>
      <c r="C84" s="48" t="s">
        <v>55</v>
      </c>
      <c r="D84" s="48" t="s">
        <v>53</v>
      </c>
      <c r="E84" s="78"/>
      <c r="F84" s="16">
        <v>2202</v>
      </c>
      <c r="G84" s="35" t="s">
        <v>74</v>
      </c>
      <c r="H84" s="16">
        <v>305</v>
      </c>
      <c r="I84" s="74"/>
      <c r="J84" s="16">
        <v>0</v>
      </c>
      <c r="K84" s="18">
        <f>+J84/H84</f>
        <v>0</v>
      </c>
      <c r="L84" s="55">
        <v>28080</v>
      </c>
      <c r="M84" s="54">
        <v>0</v>
      </c>
      <c r="N84" s="54">
        <v>5161.5384615384619</v>
      </c>
      <c r="O84" s="18">
        <f t="shared" si="1"/>
        <v>0.18381547227701076</v>
      </c>
      <c r="P84" s="42">
        <v>11</v>
      </c>
      <c r="Q84" s="16">
        <v>0</v>
      </c>
      <c r="R84" s="16">
        <v>0</v>
      </c>
      <c r="S84" s="16">
        <v>0</v>
      </c>
      <c r="T84" s="16">
        <v>0</v>
      </c>
      <c r="U84" s="16">
        <v>0</v>
      </c>
      <c r="V84" s="16">
        <v>0</v>
      </c>
      <c r="W84" s="17"/>
      <c r="X84" s="73"/>
    </row>
    <row r="85" spans="1:24" ht="20.25" customHeight="1">
      <c r="A85" s="101"/>
      <c r="B85" s="109"/>
      <c r="C85" s="48" t="s">
        <v>55</v>
      </c>
      <c r="D85" s="48" t="s">
        <v>54</v>
      </c>
      <c r="E85" s="78"/>
      <c r="F85" s="16">
        <v>2202</v>
      </c>
      <c r="G85" s="35" t="s">
        <v>74</v>
      </c>
      <c r="H85" s="16">
        <v>0</v>
      </c>
      <c r="I85" s="74"/>
      <c r="J85" s="16">
        <v>0</v>
      </c>
      <c r="K85" s="18">
        <v>0</v>
      </c>
      <c r="L85" s="55">
        <v>28080</v>
      </c>
      <c r="M85" s="54">
        <v>0</v>
      </c>
      <c r="N85" s="54">
        <v>0</v>
      </c>
      <c r="O85" s="18">
        <v>0</v>
      </c>
      <c r="P85" s="42">
        <v>11</v>
      </c>
      <c r="Q85" s="16">
        <v>0</v>
      </c>
      <c r="R85" s="16">
        <v>0</v>
      </c>
      <c r="S85" s="16">
        <v>0</v>
      </c>
      <c r="T85" s="16">
        <v>0</v>
      </c>
      <c r="U85" s="16">
        <v>0</v>
      </c>
      <c r="V85" s="16">
        <v>0</v>
      </c>
      <c r="W85" s="17"/>
      <c r="X85" s="73"/>
    </row>
    <row r="86" spans="1:24" s="11" customFormat="1">
      <c r="A86" s="1"/>
      <c r="B86" s="2"/>
      <c r="C86" s="1"/>
      <c r="D86" s="1"/>
      <c r="E86" s="2"/>
      <c r="G86" s="12"/>
      <c r="L86" s="65"/>
      <c r="M86" s="65"/>
      <c r="N86" s="65"/>
      <c r="W86" s="2"/>
      <c r="X86" s="2"/>
    </row>
    <row r="87" spans="1:24">
      <c r="N87" s="64"/>
    </row>
    <row r="88" spans="1:24">
      <c r="N88" s="75"/>
    </row>
  </sheetData>
  <dataConsolidate function="count">
    <dataRefs count="1">
      <dataRef ref="B10" sheet="DEPARTAMENTO AGRICOLA"/>
    </dataRefs>
  </dataConsolidate>
  <mergeCells count="27">
    <mergeCell ref="C15:I15"/>
    <mergeCell ref="A2:W2"/>
    <mergeCell ref="A3:W3"/>
    <mergeCell ref="A4:W4"/>
    <mergeCell ref="A5:W5"/>
    <mergeCell ref="A7:B7"/>
    <mergeCell ref="C7:I7"/>
    <mergeCell ref="B18:B19"/>
    <mergeCell ref="C18:E18"/>
    <mergeCell ref="F18:G18"/>
    <mergeCell ref="H18:K18"/>
    <mergeCell ref="L18:P18"/>
    <mergeCell ref="A10:B10"/>
    <mergeCell ref="C10:I10"/>
    <mergeCell ref="A12:B12"/>
    <mergeCell ref="C12:I12"/>
    <mergeCell ref="A15:B15"/>
    <mergeCell ref="Q18:R18"/>
    <mergeCell ref="S18:V18"/>
    <mergeCell ref="W18:W19"/>
    <mergeCell ref="A21:A85"/>
    <mergeCell ref="B21:B33"/>
    <mergeCell ref="B34:B46"/>
    <mergeCell ref="B47:B59"/>
    <mergeCell ref="B60:B72"/>
    <mergeCell ref="B73:B85"/>
    <mergeCell ref="A18:A19"/>
  </mergeCells>
  <printOptions horizontalCentered="1" verticalCentered="1"/>
  <pageMargins left="0" right="0" top="0.23622047244094491" bottom="0" header="0" footer="0.23622047244094491"/>
  <pageSetup paperSize="5" scale="6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DEPARTAMENTO AGRICOLA</vt:lpstr>
      <vt:lpstr>DEPARTAMENTO PECUARIO</vt:lpstr>
      <vt:lpstr>'DEPARTAMENTO AGRICOLA'!Títulos_a_imprimir</vt:lpstr>
      <vt:lpstr>'DEPARTAMENTO PECUARIO'!Títulos_a_imprimir</vt:lpstr>
    </vt:vector>
  </TitlesOfParts>
  <Manager>Lic. Aarón Velásquez</Manager>
  <Company>MAGA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Físico y Financiero</dc:title>
  <dc:subject>Mes de Junio</dc:subject>
  <dc:creator>UGD</dc:creator>
  <cp:keywords>IFFMAYO/2003</cp:keywords>
  <cp:lastModifiedBy>INFORMATICA</cp:lastModifiedBy>
  <cp:lastPrinted>2008-02-07T16:19:40Z</cp:lastPrinted>
  <dcterms:created xsi:type="dcterms:W3CDTF">2003-03-05T22:22:26Z</dcterms:created>
  <dcterms:modified xsi:type="dcterms:W3CDTF">2013-10-30T23:38:11Z</dcterms:modified>
  <cp:category>Informe Mensual</cp:category>
</cp:coreProperties>
</file>