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5\ACCESO A LA INFORMACIÓN\Octubre 2025\"/>
    </mc:Choice>
  </mc:AlternateContent>
  <xr:revisionPtr revIDLastSave="0" documentId="8_{6968FE44-F5F0-45B8-935F-2EB9C641281A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Hoja1!$A$1:$Q$28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1" l="1"/>
  <c r="O27" i="1"/>
  <c r="O26" i="1"/>
  <c r="O25" i="1"/>
  <c r="O24" i="1" l="1"/>
  <c r="O22" i="1" l="1"/>
  <c r="O23" i="1" l="1"/>
  <c r="O21" i="1" l="1"/>
  <c r="O20" i="1" l="1"/>
  <c r="O19" i="1"/>
  <c r="O14" i="1" l="1"/>
  <c r="O12" i="1"/>
  <c r="O13" i="1"/>
  <c r="J15" i="1"/>
  <c r="O15" i="1"/>
  <c r="O16" i="1"/>
  <c r="J17" i="1"/>
  <c r="O17" i="1"/>
  <c r="O18" i="1"/>
</calcChain>
</file>

<file path=xl/sharedStrings.xml><?xml version="1.0" encoding="utf-8"?>
<sst xmlns="http://schemas.openxmlformats.org/spreadsheetml/2006/main" count="120" uniqueCount="85">
  <si>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</si>
  <si>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</si>
  <si>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</si>
  <si>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</si>
  <si>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</si>
  <si>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</si>
  <si>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</si>
  <si>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</si>
  <si>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</si>
  <si>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</si>
  <si>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</si>
  <si>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</si>
  <si>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</si>
  <si>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</si>
  <si>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</si>
  <si>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>DEPARTAMENTO</t>
  </si>
  <si>
    <t>VIGENTE</t>
  </si>
  <si>
    <t>Maya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</si>
  <si>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</si>
  <si>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</si>
  <si>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</si>
  <si>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</si>
  <si>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Alta Verapaz </t>
  </si>
  <si>
    <t xml:space="preserve">Guatemala </t>
  </si>
  <si>
    <t>Asociación  de Productores de Leche,  Agricultores y Ganaderos de Quesada  A.P.L.A.G.Q.</t>
  </si>
  <si>
    <t>21-2021</t>
  </si>
  <si>
    <t xml:space="preserve">Jutiapa </t>
  </si>
  <si>
    <t>Cooperativa Integral de Ahorro y Crédito El Sendero R. L. Cantón Méndez, Concepción Huista.</t>
  </si>
  <si>
    <t>22-2021</t>
  </si>
  <si>
    <t>Huehuetenango</t>
  </si>
  <si>
    <t>San Marcos</t>
  </si>
  <si>
    <t>Zacapa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</si>
  <si>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</si>
  <si>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</si>
  <si>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</si>
  <si>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</si>
  <si>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Asociación Agrícola Campesina Santa Teresa 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</si>
  <si>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</si>
  <si>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</si>
  <si>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</si>
  <si>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</si>
  <si>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</si>
  <si>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</si>
  <si>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</si>
  <si>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Producción, procesamiento y comercialización de leche y derivados, Cooperativa Agrícola Gualán R. L.</t>
  </si>
  <si>
    <t>Cooperativa Agrícola de Servicios Varios “Gualán”, Responsabilidad Limitada</t>
  </si>
  <si>
    <t>Asociación de Cardamomeros del Norte de Guatemala, A.C.N.G.</t>
  </si>
  <si>
    <t>16-2023</t>
  </si>
  <si>
    <t>11-2023</t>
  </si>
  <si>
    <t>Izabal</t>
  </si>
  <si>
    <t>Totonicapán, Quiche, Jalapa y Chimaltenango</t>
  </si>
  <si>
    <t>Federación Comercializadora de Café Especial de Guatemala, FECCEG</t>
  </si>
  <si>
    <t>31-2023</t>
  </si>
  <si>
    <t>Quetzaltenango</t>
  </si>
  <si>
    <t>PUEBLO</t>
  </si>
  <si>
    <t>Asociación Mixta La Vaquita Aldea Recuerdo a Barrios del municipio de San Carlos Sija AMIVARABS</t>
  </si>
  <si>
    <t>Implementación de planta procesadora de leche y equipamiento para la Asociación Mixta La Vaquita, San Carlos Sija, Quetzaltenango.</t>
  </si>
  <si>
    <t>Cooperativa Integral Agrícola "Las Cruces", Responsabilidad Limitada, CIALC R.L.</t>
  </si>
  <si>
    <t>Implementación de Centro de Acopio para Maíz de la Cooperativa Las Cruces, R. L., Las Cruces, Petén</t>
  </si>
  <si>
    <t>Peten</t>
  </si>
  <si>
    <t>Ladino</t>
  </si>
  <si>
    <t>Maya, Ladino</t>
  </si>
  <si>
    <t>25-2023</t>
  </si>
  <si>
    <t>29-2023</t>
  </si>
  <si>
    <t>Asociación  de Productores Orgánicos, la que podrá abreviarse ASODEPO</t>
  </si>
  <si>
    <t>26-2023</t>
  </si>
  <si>
    <t>Asociación Selva del Norte, ASOSELNOR</t>
  </si>
  <si>
    <t>Implementación de infraestructura equipada para la producción de cardamomo de la Asociación ASOSELNOR, Cobán, Alta Verapaz</t>
  </si>
  <si>
    <t>32-2023</t>
  </si>
  <si>
    <t>Cooperativa Integral de Comercialización "Unidos por el Cambio", R.L. "INTERCOM" R.L.</t>
  </si>
  <si>
    <t>Implementación de infraestructura productiva para acopio y fortalecimiento de la producción de papa de la Cooperativa INTERCOM R.L. Ixchiguán, San Marcos</t>
  </si>
  <si>
    <t>24-2023</t>
  </si>
  <si>
    <t>Cooperativa de Ahorro y Crédito Unión Florecer R.L.</t>
  </si>
  <si>
    <t>15-2024</t>
  </si>
  <si>
    <t>Asociación de Ganaderos de Izabal</t>
  </si>
  <si>
    <t>Implementación de infraestructura equipada para laboratorio de análisis agropecuarios para la Asociación de Ganaderos de Izabal, Morales, Izabal.</t>
  </si>
  <si>
    <t>05-2025</t>
  </si>
  <si>
    <t xml:space="preserve">ORGANIZACIONES BENEFICIARIAS DE ACUERDO AL GRUPO DE PERTENENCIA AL 31 DE OCTUBRE DE 2025 </t>
  </si>
  <si>
    <t>Fortalecimiento de la producción de leche, mediante la dotación de equipo de ordeño, almacenamiento y enfriamiento de leche fluida de la Asociación de Ganaderos de Quesada</t>
  </si>
  <si>
    <t>Implementación de infraestructura productiva y equipo para la producción de Café de la Cooperativa Integral de Ahorro y Crédito El Sendero R. L., Concepción Huista, Huehuetenango.</t>
  </si>
  <si>
    <t>Implementación de Infraestructura Productiva y Equipamiento para el Secado de Cardamomo de la Asociación Santa Teresa</t>
  </si>
  <si>
    <t>Implementación de infraestructura productiva y equipamiento de planta procesadora de bioinsumos para el cultivo de café de FECCEG, Quetzaltenango, Quetzaltenango</t>
  </si>
  <si>
    <t>Implementación de infraestructura y equipo para el procesamiento y almacenamiento de cardamomo de la Asociación ASODEPO, Cobán, Alta Verapaz</t>
  </si>
  <si>
    <t>Implementación de infraestructura productiva para el acopio de café d la Cooperativa Unión Florecer R.L., San Juan Atitán, Huehuetenango</t>
  </si>
  <si>
    <t>Implementación de infraestructura productiva y equipo para el beneficiado de cardamomo.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</si>
</sst>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ltivo Light"/>
      <family val="2"/>
    </font>
    <font>
      <b/>
      <sz val="14"/>
      <color theme="4"/>
      <name val="Altivo Light"/>
      <family val="2"/>
    </font>
    <font>
      <b/>
      <sz val="14"/>
      <name val="Altivo Light"/>
      <family val="2"/>
    </font>
    <font>
      <b/>
      <sz val="14"/>
      <color theme="0"/>
      <name val="Altivo Light"/>
      <family val="2"/>
    </font>
    <font>
      <sz val="14"/>
      <name val="Altivo Light"/>
      <family val="2"/>
    </font>
    <font>
      <b/>
      <sz val="16"/>
      <color theme="3"/>
      <name val="Altivo Light"/>
      <family val="2"/>
    </font>
    <font>
      <sz val="8"/>
      <name val="Calibri"/>
      <family val="2"/>
      <scheme val="minor"/>
    </font>
    <font>
      <b/>
      <sz val="11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17" fontId="6" fillId="0" borderId="1" xfId="0" quotePrefix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7" fontId="6" fillId="3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44" fontId="6" fillId="3" borderId="0" xfId="0" applyNumberFormat="1" applyFont="1" applyFill="1" applyAlignment="1">
      <alignment vertical="center"/>
    </xf>
    <xf numFmtId="44" fontId="6" fillId="0" borderId="0" xfId="0" applyNumberFormat="1" applyFont="1" applyAlignment="1">
      <alignment vertical="center"/>
    </xf>
    <xf numFmtId="1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oel="http://schemas.microsoft.com/office/2019/extlst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52"/>
  <sheetViews>
    <sheetView tabSelected="1" zoomScale="50" zoomScaleNormal="50" zoomScaleSheetLayoutView="58" workbookViewId="0">
      <selection activeCell="Q28" sqref="A1:Q28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1"/>
      <c r="B1" s="1"/>
      <c r="C1" s="1"/>
      <c r="D1" s="2"/>
      <c r="E1" s="2"/>
      <c r="F1" s="3"/>
      <c r="G1" s="1"/>
      <c r="H1" s="3"/>
      <c r="I1" s="3"/>
      <c r="J1" s="3"/>
      <c r="K1" s="4"/>
      <c r="L1" s="4"/>
      <c r="M1" s="2"/>
      <c r="N1" s="2"/>
      <c r="O1" s="2"/>
      <c r="P1" s="2"/>
      <c r="Q1" s="2"/>
    </row>
    <row r="2" spans="1:17" x14ac:dyDescent="0.25">
      <c r="A2" s="1"/>
      <c r="B2" s="1"/>
      <c r="C2" s="1"/>
      <c r="D2" s="2"/>
      <c r="E2" s="2"/>
      <c r="F2" s="3"/>
      <c r="G2" s="1"/>
      <c r="H2" s="3"/>
      <c r="I2" s="3"/>
      <c r="J2" s="3"/>
      <c r="K2" s="4"/>
      <c r="L2" s="4"/>
      <c r="M2" s="2"/>
      <c r="N2" s="2"/>
      <c r="O2" s="2"/>
      <c r="P2" s="2"/>
      <c r="Q2" s="2"/>
    </row>
    <row r="3" spans="1:17" x14ac:dyDescent="0.25">
      <c r="A3" s="1"/>
      <c r="B3" s="1"/>
      <c r="C3" s="1"/>
      <c r="D3" s="2"/>
      <c r="E3" s="2"/>
      <c r="F3" s="3"/>
      <c r="G3" s="1"/>
      <c r="H3" s="3"/>
      <c r="I3" s="3"/>
      <c r="J3" s="3"/>
      <c r="K3" s="4"/>
      <c r="L3" s="4"/>
      <c r="M3" s="2"/>
      <c r="N3" s="2"/>
      <c r="O3" s="2"/>
      <c r="P3" s="2"/>
      <c r="Q3" s="2"/>
    </row>
    <row r="4" spans="1:17" x14ac:dyDescent="0.25">
      <c r="A4" s="1"/>
      <c r="B4" s="1"/>
      <c r="C4" s="1"/>
      <c r="D4" s="2"/>
      <c r="E4" s="2"/>
      <c r="F4" s="3"/>
      <c r="G4" s="1"/>
      <c r="H4" s="3"/>
      <c r="I4" s="3"/>
      <c r="J4" s="3"/>
      <c r="K4" s="4"/>
      <c r="L4" s="4"/>
      <c r="M4" s="2"/>
      <c r="N4" s="2"/>
      <c r="O4" s="2"/>
      <c r="P4" s="2"/>
      <c r="Q4" s="2"/>
    </row>
    <row r="5" spans="1:17" x14ac:dyDescent="0.25">
      <c r="A5" s="1"/>
      <c r="B5" s="1"/>
      <c r="C5" s="1"/>
      <c r="D5" s="2"/>
      <c r="E5" s="2"/>
      <c r="F5" s="3"/>
      <c r="G5" s="1"/>
      <c r="H5" s="3"/>
      <c r="I5" s="3"/>
      <c r="J5" s="3"/>
      <c r="K5" s="4"/>
      <c r="L5" s="4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3"/>
      <c r="G6" s="1"/>
      <c r="H6" s="3"/>
      <c r="I6" s="3"/>
      <c r="J6" s="3"/>
      <c r="K6" s="4"/>
      <c r="L6" s="4"/>
      <c r="M6" s="2"/>
      <c r="N6" s="2"/>
      <c r="O6" s="2"/>
      <c r="P6" s="2"/>
      <c r="Q6" s="2"/>
    </row>
    <row r="7" spans="1:17" x14ac:dyDescent="0.25">
      <c r="A7" s="1"/>
      <c r="B7" s="1"/>
      <c r="C7" s="1"/>
      <c r="D7" s="2"/>
      <c r="E7" s="2"/>
      <c r="F7" s="3"/>
      <c r="G7" s="1"/>
      <c r="H7" s="3"/>
      <c r="I7" s="3"/>
      <c r="J7" s="3"/>
      <c r="K7" s="4"/>
      <c r="L7" s="4"/>
      <c r="M7" s="2"/>
      <c r="N7" s="2"/>
      <c r="O7" s="2"/>
      <c r="P7" s="2"/>
      <c r="Q7" s="2"/>
    </row>
    <row r="8" spans="1:17" x14ac:dyDescent="0.25">
      <c r="A8" s="1"/>
      <c r="B8" s="1"/>
      <c r="C8" s="1"/>
      <c r="D8" s="2"/>
      <c r="E8" s="2"/>
      <c r="F8" s="3"/>
      <c r="G8" s="1"/>
      <c r="H8" s="3"/>
      <c r="I8" s="3"/>
      <c r="J8" s="3"/>
      <c r="K8" s="4"/>
      <c r="L8" s="4"/>
      <c r="M8" s="2"/>
      <c r="N8" s="2"/>
      <c r="O8" s="2"/>
      <c r="P8" s="2"/>
      <c r="Q8" s="2"/>
    </row>
    <row r="9" spans="1:17" ht="21.75" x14ac:dyDescent="0.25">
      <c r="A9" s="37" t="s">
        <v>77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1:17" ht="19.5" x14ac:dyDescent="0.25">
      <c r="A10" s="5"/>
      <c r="B10" s="5"/>
      <c r="C10" s="5"/>
      <c r="D10" s="5"/>
      <c r="E10" s="5"/>
      <c r="F10" s="6"/>
      <c r="G10" s="5"/>
      <c r="H10" s="6"/>
      <c r="I10" s="6"/>
      <c r="J10" s="6"/>
      <c r="K10" s="7"/>
      <c r="L10" s="8"/>
      <c r="M10" s="5"/>
      <c r="N10" s="5"/>
      <c r="O10" s="5"/>
      <c r="P10" s="5"/>
      <c r="Q10" s="5"/>
    </row>
    <row r="11" spans="1:17" ht="39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11" t="s">
        <v>5</v>
      </c>
      <c r="G11" s="9" t="s">
        <v>6</v>
      </c>
      <c r="H11" s="11" t="s">
        <v>7</v>
      </c>
      <c r="I11" s="11" t="s">
        <v>8</v>
      </c>
      <c r="J11" s="11" t="s">
        <v>9</v>
      </c>
      <c r="K11" s="12" t="s">
        <v>10</v>
      </c>
      <c r="L11" s="12" t="s">
        <v>11</v>
      </c>
      <c r="M11" s="9" t="s">
        <v>12</v>
      </c>
      <c r="N11" s="9" t="s">
        <v>13</v>
      </c>
      <c r="O11" s="9" t="s">
        <v>14</v>
      </c>
      <c r="P11" s="9" t="s">
        <v>54</v>
      </c>
      <c r="Q11" s="9" t="s">
        <v>15</v>
      </c>
    </row>
    <row r="12" spans="1:17" ht="78" customHeight="1" x14ac:dyDescent="0.25">
      <c r="A12" s="13">
        <v>1</v>
      </c>
      <c r="B12" s="13" t="s">
        <v>24</v>
      </c>
      <c r="C12" s="13" t="s">
        <v>78</v>
      </c>
      <c r="D12" s="13" t="s">
        <v>16</v>
      </c>
      <c r="E12" s="14" t="s">
        <v>25</v>
      </c>
      <c r="F12" s="15">
        <v>1419500</v>
      </c>
      <c r="G12" s="15">
        <v>320000</v>
      </c>
      <c r="H12" s="15">
        <v>1099500</v>
      </c>
      <c r="I12" s="15">
        <v>1419500</v>
      </c>
      <c r="J12" s="15">
        <v>0</v>
      </c>
      <c r="K12" s="16">
        <v>44498</v>
      </c>
      <c r="L12" s="16">
        <v>46081</v>
      </c>
      <c r="M12" s="14">
        <v>23</v>
      </c>
      <c r="N12" s="14">
        <v>4</v>
      </c>
      <c r="O12" s="14">
        <f>M12+N12</f>
        <v>27</v>
      </c>
      <c r="P12" s="26" t="s">
        <v>60</v>
      </c>
      <c r="Q12" s="14" t="s">
        <v>26</v>
      </c>
    </row>
    <row r="13" spans="1:17" ht="97.5" x14ac:dyDescent="0.25">
      <c r="A13" s="13">
        <v>2</v>
      </c>
      <c r="B13" s="13" t="s">
        <v>27</v>
      </c>
      <c r="C13" s="13" t="s">
        <v>79</v>
      </c>
      <c r="D13" s="13" t="s">
        <v>16</v>
      </c>
      <c r="E13" s="14" t="s">
        <v>28</v>
      </c>
      <c r="F13" s="15">
        <v>1581712</v>
      </c>
      <c r="G13" s="15">
        <v>297920</v>
      </c>
      <c r="H13" s="15">
        <v>1283792</v>
      </c>
      <c r="I13" s="15">
        <v>1581712</v>
      </c>
      <c r="J13" s="15">
        <v>0</v>
      </c>
      <c r="K13" s="16">
        <v>44530</v>
      </c>
      <c r="L13" s="16">
        <v>45990</v>
      </c>
      <c r="M13" s="14">
        <v>147</v>
      </c>
      <c r="N13" s="14">
        <v>94</v>
      </c>
      <c r="O13" s="14">
        <f>SUM(M13:N13)</f>
        <v>241</v>
      </c>
      <c r="P13" s="14" t="s">
        <v>17</v>
      </c>
      <c r="Q13" s="14" t="s">
        <v>29</v>
      </c>
    </row>
    <row r="14" spans="1:17" ht="58.5" x14ac:dyDescent="0.25">
      <c r="A14" s="13">
        <v>3</v>
      </c>
      <c r="B14" s="13" t="s">
        <v>18</v>
      </c>
      <c r="C14" s="13" t="s">
        <v>19</v>
      </c>
      <c r="D14" s="13" t="s">
        <v>16</v>
      </c>
      <c r="E14" s="14" t="s">
        <v>20</v>
      </c>
      <c r="F14" s="15">
        <v>2336152</v>
      </c>
      <c r="G14" s="15">
        <v>332500</v>
      </c>
      <c r="H14" s="15">
        <v>2003652</v>
      </c>
      <c r="I14" s="15">
        <v>2336152</v>
      </c>
      <c r="J14" s="15">
        <v>0</v>
      </c>
      <c r="K14" s="16">
        <v>44546</v>
      </c>
      <c r="L14" s="16">
        <v>46371</v>
      </c>
      <c r="M14" s="14">
        <v>151</v>
      </c>
      <c r="N14" s="14">
        <v>109</v>
      </c>
      <c r="O14" s="14">
        <f>M14+N14</f>
        <v>260</v>
      </c>
      <c r="P14" s="26" t="s">
        <v>60</v>
      </c>
      <c r="Q14" s="14" t="s">
        <v>21</v>
      </c>
    </row>
    <row r="15" spans="1:17" ht="58.5" x14ac:dyDescent="0.25">
      <c r="A15" s="13">
        <v>4</v>
      </c>
      <c r="B15" s="13" t="s">
        <v>33</v>
      </c>
      <c r="C15" s="13" t="s">
        <v>34</v>
      </c>
      <c r="D15" s="13" t="s">
        <v>16</v>
      </c>
      <c r="E15" s="17" t="s">
        <v>35</v>
      </c>
      <c r="F15" s="18">
        <v>14247874</v>
      </c>
      <c r="G15" s="15">
        <v>0</v>
      </c>
      <c r="H15" s="18">
        <v>14247874</v>
      </c>
      <c r="I15" s="18">
        <v>14247874</v>
      </c>
      <c r="J15" s="15">
        <f>H15-I15</f>
        <v>0</v>
      </c>
      <c r="K15" s="16">
        <v>44853</v>
      </c>
      <c r="L15" s="16">
        <v>47045</v>
      </c>
      <c r="M15" s="14">
        <v>12</v>
      </c>
      <c r="N15" s="14">
        <v>8</v>
      </c>
      <c r="O15" s="14">
        <f t="shared" ref="O15:O20" si="0">SUM(M15:N15)</f>
        <v>20</v>
      </c>
      <c r="P15" s="13" t="s">
        <v>61</v>
      </c>
      <c r="Q15" s="14" t="s">
        <v>23</v>
      </c>
    </row>
    <row r="16" spans="1:17" ht="58.5" x14ac:dyDescent="0.25">
      <c r="A16" s="13">
        <v>5</v>
      </c>
      <c r="B16" s="13" t="s">
        <v>36</v>
      </c>
      <c r="C16" s="13" t="s">
        <v>80</v>
      </c>
      <c r="D16" s="13" t="s">
        <v>16</v>
      </c>
      <c r="E16" s="17" t="s">
        <v>37</v>
      </c>
      <c r="F16" s="18">
        <v>1961600.85</v>
      </c>
      <c r="G16" s="15">
        <v>0</v>
      </c>
      <c r="H16" s="18">
        <v>1961600.85</v>
      </c>
      <c r="I16" s="18">
        <v>1961600.85</v>
      </c>
      <c r="J16" s="18">
        <v>0</v>
      </c>
      <c r="K16" s="16">
        <v>44923</v>
      </c>
      <c r="L16" s="16">
        <v>46140</v>
      </c>
      <c r="M16" s="14">
        <v>110</v>
      </c>
      <c r="N16" s="14">
        <v>16</v>
      </c>
      <c r="O16" s="14">
        <f t="shared" si="0"/>
        <v>126</v>
      </c>
      <c r="P16" s="14" t="s">
        <v>32</v>
      </c>
      <c r="Q16" s="14" t="s">
        <v>22</v>
      </c>
    </row>
    <row r="17" spans="1:17" ht="97.5" x14ac:dyDescent="0.25">
      <c r="A17" s="13">
        <v>6</v>
      </c>
      <c r="B17" s="13" t="s">
        <v>38</v>
      </c>
      <c r="C17" s="13" t="s">
        <v>39</v>
      </c>
      <c r="D17" s="13" t="s">
        <v>16</v>
      </c>
      <c r="E17" s="17" t="s">
        <v>40</v>
      </c>
      <c r="F17" s="18">
        <v>6873508.8899999997</v>
      </c>
      <c r="G17" s="15">
        <v>0</v>
      </c>
      <c r="H17" s="18">
        <v>6873508.8899999997</v>
      </c>
      <c r="I17" s="18">
        <v>6873508.8899999997</v>
      </c>
      <c r="J17" s="18">
        <f>H17-I17</f>
        <v>0</v>
      </c>
      <c r="K17" s="16">
        <v>44923</v>
      </c>
      <c r="L17" s="16">
        <v>46018</v>
      </c>
      <c r="M17" s="14">
        <v>247</v>
      </c>
      <c r="N17" s="14">
        <v>227</v>
      </c>
      <c r="O17" s="14">
        <f t="shared" si="0"/>
        <v>474</v>
      </c>
      <c r="P17" s="14" t="s">
        <v>32</v>
      </c>
      <c r="Q17" s="13" t="s">
        <v>50</v>
      </c>
    </row>
    <row r="18" spans="1:17" ht="78" x14ac:dyDescent="0.25">
      <c r="A18" s="13">
        <v>7</v>
      </c>
      <c r="B18" s="13" t="s">
        <v>41</v>
      </c>
      <c r="C18" s="13" t="s">
        <v>42</v>
      </c>
      <c r="D18" s="13" t="s">
        <v>16</v>
      </c>
      <c r="E18" s="14" t="s">
        <v>43</v>
      </c>
      <c r="F18" s="18">
        <v>4422236.38</v>
      </c>
      <c r="G18" s="15">
        <v>0</v>
      </c>
      <c r="H18" s="18">
        <v>4422236.38</v>
      </c>
      <c r="I18" s="18">
        <v>4422236.38</v>
      </c>
      <c r="J18" s="18">
        <v>0</v>
      </c>
      <c r="K18" s="16">
        <v>45008</v>
      </c>
      <c r="L18" s="16">
        <v>46468</v>
      </c>
      <c r="M18" s="14">
        <v>49</v>
      </c>
      <c r="N18" s="14">
        <v>5</v>
      </c>
      <c r="O18" s="14">
        <f t="shared" si="0"/>
        <v>54</v>
      </c>
      <c r="P18" s="13" t="s">
        <v>61</v>
      </c>
      <c r="Q18" s="14" t="s">
        <v>22</v>
      </c>
    </row>
    <row r="19" spans="1:17" ht="39" x14ac:dyDescent="0.25">
      <c r="A19" s="13">
        <v>8</v>
      </c>
      <c r="B19" s="13" t="s">
        <v>46</v>
      </c>
      <c r="C19" s="13" t="s">
        <v>84</v>
      </c>
      <c r="D19" s="13" t="s">
        <v>16</v>
      </c>
      <c r="E19" s="19" t="s">
        <v>47</v>
      </c>
      <c r="F19" s="18">
        <v>2099945.2000000002</v>
      </c>
      <c r="G19" s="15">
        <v>0</v>
      </c>
      <c r="H19" s="18">
        <v>2099945.2000000002</v>
      </c>
      <c r="I19" s="18">
        <v>2099945.2000000002</v>
      </c>
      <c r="J19" s="18">
        <v>0</v>
      </c>
      <c r="K19" s="16">
        <v>45138</v>
      </c>
      <c r="L19" s="16">
        <v>46598</v>
      </c>
      <c r="M19" s="14">
        <v>45</v>
      </c>
      <c r="N19" s="14">
        <v>29</v>
      </c>
      <c r="O19" s="14">
        <f t="shared" si="0"/>
        <v>74</v>
      </c>
      <c r="P19" s="14" t="s">
        <v>60</v>
      </c>
      <c r="Q19" s="14" t="s">
        <v>49</v>
      </c>
    </row>
    <row r="20" spans="1:17" ht="58.5" x14ac:dyDescent="0.25">
      <c r="A20" s="13">
        <v>9</v>
      </c>
      <c r="B20" s="13" t="s">
        <v>45</v>
      </c>
      <c r="C20" s="13" t="s">
        <v>44</v>
      </c>
      <c r="D20" s="13" t="s">
        <v>16</v>
      </c>
      <c r="E20" s="19" t="s">
        <v>48</v>
      </c>
      <c r="F20" s="18">
        <v>3699050</v>
      </c>
      <c r="G20" s="15">
        <v>0</v>
      </c>
      <c r="H20" s="18">
        <v>3699050</v>
      </c>
      <c r="I20" s="18">
        <v>3699050</v>
      </c>
      <c r="J20" s="18">
        <v>0</v>
      </c>
      <c r="K20" s="16">
        <v>45161</v>
      </c>
      <c r="L20" s="16">
        <v>46256</v>
      </c>
      <c r="M20" s="14">
        <v>24</v>
      </c>
      <c r="N20" s="14">
        <v>1</v>
      </c>
      <c r="O20" s="14">
        <f t="shared" si="0"/>
        <v>25</v>
      </c>
      <c r="P20" s="14" t="s">
        <v>60</v>
      </c>
      <c r="Q20" s="14" t="s">
        <v>31</v>
      </c>
    </row>
    <row r="21" spans="1:17" ht="78" x14ac:dyDescent="0.25">
      <c r="A21" s="13">
        <v>10</v>
      </c>
      <c r="B21" s="20" t="s">
        <v>51</v>
      </c>
      <c r="C21" s="20" t="s">
        <v>81</v>
      </c>
      <c r="D21" s="21" t="s">
        <v>16</v>
      </c>
      <c r="E21" s="22" t="s">
        <v>52</v>
      </c>
      <c r="F21" s="23">
        <v>5389153</v>
      </c>
      <c r="G21" s="23">
        <v>0</v>
      </c>
      <c r="H21" s="23">
        <v>5389153</v>
      </c>
      <c r="I21" s="23">
        <v>5389153</v>
      </c>
      <c r="J21" s="18">
        <v>0</v>
      </c>
      <c r="K21" s="24">
        <v>45461</v>
      </c>
      <c r="L21" s="24">
        <v>46190</v>
      </c>
      <c r="M21" s="25">
        <v>67</v>
      </c>
      <c r="N21" s="25">
        <v>183</v>
      </c>
      <c r="O21" s="25">
        <f t="shared" ref="O21:O25" si="1">SUM(M21:N21)</f>
        <v>250</v>
      </c>
      <c r="P21" s="13" t="s">
        <v>61</v>
      </c>
      <c r="Q21" s="25" t="s">
        <v>53</v>
      </c>
    </row>
    <row r="22" spans="1:17" ht="78" customHeight="1" x14ac:dyDescent="0.25">
      <c r="A22" s="13">
        <v>11</v>
      </c>
      <c r="B22" s="20" t="s">
        <v>55</v>
      </c>
      <c r="C22" s="20" t="s">
        <v>56</v>
      </c>
      <c r="D22" s="21" t="s">
        <v>16</v>
      </c>
      <c r="E22" s="22" t="s">
        <v>62</v>
      </c>
      <c r="F22" s="23">
        <v>4432797</v>
      </c>
      <c r="G22" s="23">
        <v>0</v>
      </c>
      <c r="H22" s="23">
        <v>4432797</v>
      </c>
      <c r="I22" s="23">
        <v>4432797</v>
      </c>
      <c r="J22" s="18">
        <v>0</v>
      </c>
      <c r="K22" s="24">
        <v>45497</v>
      </c>
      <c r="L22" s="24">
        <v>46226</v>
      </c>
      <c r="M22" s="25">
        <v>14</v>
      </c>
      <c r="N22" s="25">
        <v>17</v>
      </c>
      <c r="O22" s="25">
        <f t="shared" si="1"/>
        <v>31</v>
      </c>
      <c r="P22" s="20" t="s">
        <v>17</v>
      </c>
      <c r="Q22" s="25" t="s">
        <v>53</v>
      </c>
    </row>
    <row r="23" spans="1:17" ht="58.5" customHeight="1" x14ac:dyDescent="0.25">
      <c r="A23" s="13">
        <v>12</v>
      </c>
      <c r="B23" s="20" t="s">
        <v>57</v>
      </c>
      <c r="C23" s="20" t="s">
        <v>58</v>
      </c>
      <c r="D23" s="21" t="s">
        <v>16</v>
      </c>
      <c r="E23" s="17" t="s">
        <v>63</v>
      </c>
      <c r="F23" s="23">
        <v>5747700</v>
      </c>
      <c r="G23" s="23">
        <v>0</v>
      </c>
      <c r="H23" s="23">
        <v>5747700</v>
      </c>
      <c r="I23" s="23">
        <v>5747700</v>
      </c>
      <c r="J23" s="18">
        <v>0</v>
      </c>
      <c r="K23" s="24">
        <v>45495</v>
      </c>
      <c r="L23" s="24">
        <v>46224</v>
      </c>
      <c r="M23" s="14">
        <v>38</v>
      </c>
      <c r="N23" s="14">
        <v>2</v>
      </c>
      <c r="O23" s="25">
        <f t="shared" si="1"/>
        <v>40</v>
      </c>
      <c r="P23" s="14" t="s">
        <v>60</v>
      </c>
      <c r="Q23" s="14" t="s">
        <v>59</v>
      </c>
    </row>
    <row r="24" spans="1:17" ht="78" x14ac:dyDescent="0.25">
      <c r="A24" s="13">
        <v>13</v>
      </c>
      <c r="B24" s="20" t="s">
        <v>64</v>
      </c>
      <c r="C24" s="20" t="s">
        <v>82</v>
      </c>
      <c r="D24" s="21" t="s">
        <v>16</v>
      </c>
      <c r="E24" s="17" t="s">
        <v>65</v>
      </c>
      <c r="F24" s="23">
        <v>2783529</v>
      </c>
      <c r="G24" s="23">
        <v>0</v>
      </c>
      <c r="H24" s="23">
        <v>2783529</v>
      </c>
      <c r="I24" s="23">
        <v>2783529</v>
      </c>
      <c r="J24" s="18">
        <v>0</v>
      </c>
      <c r="K24" s="24">
        <v>45562</v>
      </c>
      <c r="L24" s="24">
        <v>46288</v>
      </c>
      <c r="M24" s="14">
        <v>54</v>
      </c>
      <c r="N24" s="14">
        <v>21</v>
      </c>
      <c r="O24" s="25">
        <f t="shared" si="1"/>
        <v>75</v>
      </c>
      <c r="P24" s="14" t="s">
        <v>17</v>
      </c>
      <c r="Q24" s="14" t="s">
        <v>22</v>
      </c>
    </row>
    <row r="25" spans="1:17" ht="58.5" x14ac:dyDescent="0.25">
      <c r="A25" s="13">
        <v>14</v>
      </c>
      <c r="B25" s="20" t="s">
        <v>66</v>
      </c>
      <c r="C25" s="20" t="s">
        <v>67</v>
      </c>
      <c r="D25" s="21" t="s">
        <v>16</v>
      </c>
      <c r="E25" s="17" t="s">
        <v>68</v>
      </c>
      <c r="F25" s="23">
        <v>2429741.5</v>
      </c>
      <c r="G25" s="23">
        <v>0</v>
      </c>
      <c r="H25" s="23">
        <v>2429741.5</v>
      </c>
      <c r="I25" s="23">
        <v>2429741.5</v>
      </c>
      <c r="J25" s="18">
        <v>0</v>
      </c>
      <c r="K25" s="24">
        <v>45616</v>
      </c>
      <c r="L25" s="24">
        <v>46345</v>
      </c>
      <c r="M25" s="14">
        <v>21</v>
      </c>
      <c r="N25" s="14">
        <v>10</v>
      </c>
      <c r="O25" s="25">
        <f t="shared" si="1"/>
        <v>31</v>
      </c>
      <c r="P25" s="14" t="s">
        <v>17</v>
      </c>
      <c r="Q25" s="14" t="s">
        <v>22</v>
      </c>
    </row>
    <row r="26" spans="1:17" ht="78" x14ac:dyDescent="0.25">
      <c r="A26" s="13">
        <v>15</v>
      </c>
      <c r="B26" s="20" t="s">
        <v>69</v>
      </c>
      <c r="C26" s="20" t="s">
        <v>70</v>
      </c>
      <c r="D26" s="21" t="s">
        <v>16</v>
      </c>
      <c r="E26" s="17" t="s">
        <v>71</v>
      </c>
      <c r="F26" s="23">
        <v>2775109</v>
      </c>
      <c r="G26" s="23">
        <v>0</v>
      </c>
      <c r="H26" s="23">
        <v>2775109</v>
      </c>
      <c r="I26" s="23">
        <v>2775109</v>
      </c>
      <c r="J26" s="18">
        <v>0</v>
      </c>
      <c r="K26" s="24">
        <v>45646</v>
      </c>
      <c r="L26" s="24">
        <v>46375</v>
      </c>
      <c r="M26" s="14">
        <v>30</v>
      </c>
      <c r="N26" s="14">
        <v>45</v>
      </c>
      <c r="O26" s="25">
        <f t="shared" ref="O26:O28" si="2">SUM(M26:N26)</f>
        <v>75</v>
      </c>
      <c r="P26" s="14" t="s">
        <v>17</v>
      </c>
      <c r="Q26" s="14" t="s">
        <v>30</v>
      </c>
    </row>
    <row r="27" spans="1:17" ht="58.5" x14ac:dyDescent="0.25">
      <c r="A27" s="13">
        <v>16</v>
      </c>
      <c r="B27" s="20" t="s">
        <v>72</v>
      </c>
      <c r="C27" s="20" t="s">
        <v>83</v>
      </c>
      <c r="D27" s="21" t="s">
        <v>16</v>
      </c>
      <c r="E27" s="17" t="s">
        <v>73</v>
      </c>
      <c r="F27" s="23">
        <v>2590031</v>
      </c>
      <c r="G27" s="23">
        <v>0</v>
      </c>
      <c r="H27" s="23">
        <v>2590031</v>
      </c>
      <c r="I27" s="23">
        <v>2590031</v>
      </c>
      <c r="J27" s="18">
        <v>0</v>
      </c>
      <c r="K27" s="24">
        <v>45649</v>
      </c>
      <c r="L27" s="24">
        <v>46378</v>
      </c>
      <c r="M27" s="14">
        <v>29</v>
      </c>
      <c r="N27" s="14">
        <v>9</v>
      </c>
      <c r="O27" s="25">
        <f t="shared" si="2"/>
        <v>38</v>
      </c>
      <c r="P27" s="14" t="s">
        <v>17</v>
      </c>
      <c r="Q27" s="14" t="s">
        <v>29</v>
      </c>
    </row>
    <row r="28" spans="1:17" ht="78" x14ac:dyDescent="0.25">
      <c r="A28" s="13">
        <v>17</v>
      </c>
      <c r="B28" s="20" t="s">
        <v>74</v>
      </c>
      <c r="C28" s="20" t="s">
        <v>75</v>
      </c>
      <c r="D28" s="21" t="s">
        <v>16</v>
      </c>
      <c r="E28" s="17" t="s">
        <v>76</v>
      </c>
      <c r="F28" s="23">
        <v>4762014.5</v>
      </c>
      <c r="G28" s="23">
        <v>0</v>
      </c>
      <c r="H28" s="23">
        <v>4762014.5</v>
      </c>
      <c r="I28" s="23">
        <v>4762014.5</v>
      </c>
      <c r="J28" s="18">
        <v>0</v>
      </c>
      <c r="K28" s="24">
        <v>45870</v>
      </c>
      <c r="L28" s="24">
        <v>46965</v>
      </c>
      <c r="M28" s="14">
        <v>48</v>
      </c>
      <c r="N28" s="14">
        <v>6</v>
      </c>
      <c r="O28" s="25">
        <f t="shared" si="2"/>
        <v>54</v>
      </c>
      <c r="P28" s="14" t="s">
        <v>60</v>
      </c>
      <c r="Q28" s="14" t="s">
        <v>49</v>
      </c>
    </row>
    <row r="29" spans="1:17" ht="19.5" hidden="1" x14ac:dyDescent="0.25">
      <c r="A29" s="13">
        <v>19</v>
      </c>
      <c r="B29" s="29"/>
      <c r="C29" s="29"/>
      <c r="D29" s="30"/>
      <c r="E29" s="31"/>
      <c r="F29" s="32"/>
      <c r="G29" s="32"/>
      <c r="H29" s="32"/>
      <c r="I29" s="32"/>
      <c r="J29" s="33"/>
      <c r="K29" s="34"/>
      <c r="L29" s="34"/>
      <c r="M29" s="26"/>
      <c r="N29" s="26"/>
      <c r="O29" s="35"/>
      <c r="P29" s="26"/>
      <c r="Q29" s="26"/>
    </row>
    <row r="30" spans="1:17" ht="19.5" hidden="1" x14ac:dyDescent="0.25">
      <c r="A30" s="13">
        <v>20</v>
      </c>
      <c r="B30" s="29"/>
      <c r="C30" s="29"/>
      <c r="D30" s="30"/>
      <c r="E30" s="31"/>
      <c r="F30" s="32"/>
      <c r="G30" s="32"/>
      <c r="H30" s="32"/>
      <c r="I30" s="32"/>
      <c r="J30" s="33"/>
      <c r="K30" s="34"/>
      <c r="L30" s="34"/>
      <c r="M30" s="26"/>
      <c r="N30" s="26"/>
      <c r="O30" s="35"/>
      <c r="P30" s="26"/>
      <c r="Q30" s="26"/>
    </row>
    <row r="31" spans="1:17" ht="19.5" x14ac:dyDescent="0.25">
      <c r="A31" s="28"/>
      <c r="B31" s="29"/>
      <c r="C31" s="29"/>
      <c r="D31" s="30"/>
      <c r="E31" s="31"/>
      <c r="F31" s="32"/>
      <c r="G31" s="32"/>
      <c r="H31" s="32"/>
      <c r="I31" s="32"/>
      <c r="J31" s="33"/>
      <c r="K31" s="34"/>
      <c r="L31" s="34"/>
      <c r="M31" s="26"/>
      <c r="N31" s="26"/>
      <c r="O31" s="35"/>
      <c r="P31" s="26"/>
      <c r="Q31" s="26"/>
    </row>
    <row r="32" spans="1:17" ht="19.5" x14ac:dyDescent="0.25">
      <c r="A32" s="28"/>
      <c r="B32" s="29"/>
      <c r="C32" s="29"/>
      <c r="D32" s="30"/>
      <c r="E32" s="31"/>
      <c r="F32" s="32"/>
      <c r="G32" s="32"/>
      <c r="H32" s="32"/>
      <c r="I32" s="32"/>
      <c r="J32" s="33"/>
      <c r="K32" s="34"/>
      <c r="L32" s="34"/>
      <c r="M32" s="26"/>
      <c r="N32" s="26"/>
      <c r="O32" s="35"/>
      <c r="P32" s="26"/>
      <c r="Q32" s="26"/>
    </row>
    <row r="33" spans="1:17" ht="19.5" x14ac:dyDescent="0.25">
      <c r="A33" s="28"/>
      <c r="B33" s="29"/>
      <c r="C33" s="29"/>
      <c r="D33" s="30"/>
      <c r="E33" s="31"/>
      <c r="F33" s="32"/>
      <c r="G33" s="32"/>
      <c r="H33" s="32"/>
      <c r="I33" s="32"/>
      <c r="J33" s="33"/>
      <c r="K33" s="34"/>
      <c r="L33" s="34"/>
      <c r="M33" s="26"/>
      <c r="N33" s="26"/>
      <c r="O33" s="35"/>
      <c r="P33" s="26"/>
      <c r="Q33" s="26"/>
    </row>
    <row r="34" spans="1:17" ht="19.5" x14ac:dyDescent="0.25">
      <c r="A34" s="28"/>
      <c r="B34" s="29"/>
      <c r="C34" s="29"/>
      <c r="D34" s="30"/>
      <c r="E34" s="31"/>
      <c r="F34" s="32"/>
      <c r="G34" s="32"/>
      <c r="H34" s="32"/>
      <c r="I34" s="32"/>
      <c r="J34" s="33"/>
      <c r="K34" s="34"/>
      <c r="L34" s="34"/>
      <c r="M34" s="26"/>
      <c r="N34" s="26"/>
      <c r="O34" s="35"/>
      <c r="P34" s="26"/>
      <c r="Q34" s="26"/>
    </row>
    <row r="35" spans="1:17" ht="19.5" x14ac:dyDescent="0.25">
      <c r="A35" s="28"/>
      <c r="B35" s="29"/>
      <c r="C35" s="29"/>
      <c r="D35" s="30"/>
      <c r="E35" s="31"/>
      <c r="F35" s="32"/>
      <c r="G35" s="32"/>
      <c r="H35" s="32"/>
      <c r="I35" s="32"/>
      <c r="J35" s="33"/>
      <c r="K35" s="34"/>
      <c r="L35" s="34"/>
      <c r="M35" s="26"/>
      <c r="N35" s="26"/>
      <c r="O35" s="35"/>
      <c r="P35" s="26"/>
      <c r="Q35" s="26"/>
    </row>
    <row r="36" spans="1:17" ht="19.5" x14ac:dyDescent="0.25">
      <c r="A36" s="28"/>
      <c r="B36" s="29"/>
      <c r="C36" s="29"/>
      <c r="D36" s="30"/>
      <c r="E36" s="31"/>
      <c r="F36" s="32"/>
      <c r="G36" s="32"/>
      <c r="H36" s="32"/>
      <c r="I36" s="32"/>
      <c r="J36" s="33"/>
      <c r="K36" s="34"/>
      <c r="L36" s="34"/>
      <c r="M36" s="26"/>
      <c r="N36" s="26"/>
      <c r="O36" s="35"/>
      <c r="P36" s="26"/>
      <c r="Q36" s="26"/>
    </row>
    <row r="37" spans="1:17" ht="19.5" x14ac:dyDescent="0.25">
      <c r="A37" s="28"/>
      <c r="B37" s="29"/>
      <c r="C37" s="29"/>
      <c r="D37" s="30"/>
      <c r="E37" s="31"/>
      <c r="F37" s="32"/>
      <c r="G37" s="32"/>
      <c r="H37" s="32"/>
      <c r="I37" s="32"/>
      <c r="J37" s="33"/>
      <c r="K37" s="34"/>
      <c r="L37" s="34"/>
      <c r="M37" s="26"/>
      <c r="N37" s="26"/>
      <c r="O37" s="35"/>
      <c r="P37" s="26"/>
      <c r="Q37" s="26"/>
    </row>
    <row r="38" spans="1:17" ht="19.5" x14ac:dyDescent="0.25">
      <c r="A38" s="28"/>
      <c r="B38" s="29"/>
      <c r="C38" s="29"/>
      <c r="D38" s="30"/>
      <c r="E38" s="31"/>
      <c r="F38" s="32"/>
      <c r="G38" s="32"/>
      <c r="H38" s="32"/>
      <c r="I38" s="32"/>
      <c r="J38" s="33"/>
      <c r="K38" s="34"/>
      <c r="L38" s="34"/>
      <c r="M38" s="26"/>
      <c r="N38" s="26"/>
      <c r="O38" s="35"/>
      <c r="P38" s="26"/>
      <c r="Q38" s="26"/>
    </row>
    <row r="39" spans="1:17" ht="19.5" x14ac:dyDescent="0.25">
      <c r="A39" s="28"/>
    </row>
    <row r="40" spans="1:17" ht="19.5" x14ac:dyDescent="0.25">
      <c r="A40" s="28"/>
    </row>
    <row r="41" spans="1:17" ht="19.5" x14ac:dyDescent="0.25">
      <c r="A41" s="28"/>
    </row>
    <row r="42" spans="1:17" ht="19.5" x14ac:dyDescent="0.25">
      <c r="A42" s="28"/>
    </row>
    <row r="43" spans="1:17" ht="20.25" x14ac:dyDescent="0.25">
      <c r="C43" s="27"/>
      <c r="E43" s="38"/>
      <c r="F43" s="38"/>
      <c r="G43" s="38"/>
    </row>
    <row r="44" spans="1:17" ht="20.25" x14ac:dyDescent="0.25">
      <c r="C44" s="27"/>
      <c r="E44" s="38"/>
      <c r="F44" s="38"/>
      <c r="G44" s="38"/>
    </row>
    <row r="45" spans="1:17" ht="20.25" x14ac:dyDescent="0.25">
      <c r="C45" s="27"/>
      <c r="E45" s="38"/>
      <c r="F45" s="38"/>
      <c r="G45" s="38"/>
    </row>
    <row r="46" spans="1:17" ht="20.25" x14ac:dyDescent="0.25">
      <c r="C46" s="27"/>
      <c r="E46" s="38"/>
      <c r="F46" s="38"/>
      <c r="G46" s="38"/>
    </row>
    <row r="47" spans="1:17" ht="15.75" x14ac:dyDescent="0.25">
      <c r="F47" s="36"/>
    </row>
    <row r="51" ht="93" customHeight="1" x14ac:dyDescent="0.25"/>
    <row r="52" ht="58.5" customHeight="1" x14ac:dyDescent="0.25"/>
  </sheetData>
  <protectedRanges>
    <protectedRange sqref="F23" name="CORINTO_10_4_5_1_6"/>
    <protectedRange sqref="H23" name="CORINTO_10_4_5_1_6_1"/>
    <protectedRange sqref="I23" name="CORINTO_10_4_5_1_6_2"/>
  </protectedRanges>
  <autoFilter ref="A11:Q11" xr:uid="{E7AE682B-64FF-44A0-9C77-35A64979CD4D}">
    <sortState xmlns:xlrd2="http://schemas.microsoft.com/office/spreadsheetml/2017/richdata2" ref="A12:Q52">
      <sortCondition ref="K11"/>
    </sortState>
  </autoFilter>
  <mergeCells count="5">
    <mergeCell ref="A9:Q9"/>
    <mergeCell ref="E43:G43"/>
    <mergeCell ref="E44:G44"/>
    <mergeCell ref="E45:G45"/>
    <mergeCell ref="E46:G46"/>
  </mergeCells>
  <phoneticPr fontId="8" type="noConversion"/>
  <pageMargins left="0.70866141732283472" right="0.70866141732283472" top="0.74803149606299213" bottom="0.74803149606299213" header="0.31496062992125984" footer="0.31496062992125984"/>
  <pageSetup paperSize="14" scale="34" fitToHeight="0" orientation="landscape" r:id="rId1"/>
  <rowBreaks count="1" manualBreakCount="1">
    <brk id="2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Fideicomiso FONAGRO</cp:lastModifiedBy>
  <cp:lastPrinted>2025-11-03T16:52:18Z</cp:lastPrinted>
  <dcterms:created xsi:type="dcterms:W3CDTF">2023-08-17T14:11:46Z</dcterms:created>
  <dcterms:modified xsi:type="dcterms:W3CDTF">2025-11-03T16:52:44Z</dcterms:modified>
</cp:coreProperties>
</file>