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8_{7325B028-F04E-483B-AC3E-AE9C5B78A3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rvicios Basicos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F22" i="1"/>
  <c r="O21" i="1"/>
  <c r="F21" i="1"/>
  <c r="F20" i="1"/>
  <c r="O20" i="1"/>
  <c r="F19" i="1"/>
  <c r="O19" i="1"/>
  <c r="F18" i="1"/>
  <c r="O18" i="1"/>
  <c r="F17" i="1"/>
  <c r="O17" i="1"/>
  <c r="F16" i="1"/>
  <c r="O16" i="1"/>
  <c r="F15" i="1"/>
  <c r="O15" i="1"/>
  <c r="F14" i="1"/>
  <c r="O14" i="1"/>
  <c r="F13" i="1"/>
  <c r="O13" i="1"/>
  <c r="F12" i="1"/>
  <c r="O12" i="1"/>
  <c r="F11" i="1"/>
  <c r="O11" i="1"/>
</calcChain>
</file>

<file path=xl/sharedStrings.xml><?xml version="1.0" encoding="utf-8"?>
<sst xmlns="http://schemas.openxmlformats.org/spreadsheetml/2006/main" count="68" uniqueCount="61">
  <si>
    <t>ENTIDAD: VICEMINISTERIO ENCARGADO DE  ASUNTOS DELPETEN</t>
  </si>
  <si>
    <t>DIRECCION:  COLONIA MORALES ZONA 2, FLORES PETEN</t>
  </si>
  <si>
    <t>HORARIO DE ATENCION:  DE 08:00 A 16:30 HORAS</t>
  </si>
  <si>
    <t>TELEFONO:  24137000  EXTENSION 7717</t>
  </si>
  <si>
    <t>DIRECTOR: PABLO MORALES MEJIA</t>
  </si>
  <si>
    <t>ENCARGADO DE ACTUALIZACION:  RONEL GUDIEL LOPEZ</t>
  </si>
  <si>
    <t>FECHA DE ACTUALIZACION:  31 DE JULIO  DE 2024</t>
  </si>
  <si>
    <t>NUMERAL 22 ARTICULO 10  SERVICIOS BASICOS</t>
  </si>
  <si>
    <t>No.</t>
  </si>
  <si>
    <t>FECHA</t>
  </si>
  <si>
    <t>DESCRIPCIÓN DE COMPRA</t>
  </si>
  <si>
    <t>CANTIDAD</t>
  </si>
  <si>
    <t>PRECIO UNITARIO</t>
  </si>
  <si>
    <t>PRECIO TOTAL</t>
  </si>
  <si>
    <t>PROVEEDOR</t>
  </si>
  <si>
    <t>NIT</t>
  </si>
  <si>
    <t>RENGLON</t>
  </si>
  <si>
    <t>PROGRAMA</t>
  </si>
  <si>
    <t>FECHA DE COMPRA DE PUBLICACIÓN</t>
  </si>
  <si>
    <t>NPG / NOG</t>
  </si>
  <si>
    <t>Serie de factura</t>
  </si>
  <si>
    <t>No. De Factura</t>
  </si>
  <si>
    <t>MONTO</t>
  </si>
  <si>
    <t xml:space="preserve">Pago de servicio de extracción de Basura, correspondiente al mes de Junio de 2024, en las instalaciones del Viceministerio Encargado de Asuntos del Petén.	</t>
  </si>
  <si>
    <t xml:space="preserve">RODRIGO, ESTRADA CANTÉ / SERVICIOS ECOLOGICO ESTADA NO. 2 </t>
  </si>
  <si>
    <t>E544323246</t>
  </si>
  <si>
    <t xml:space="preserve">65D206CC </t>
  </si>
  <si>
    <t xml:space="preserve">servicio de energía eléctrica correspondiente al periodo del 06/06/2024 al 08/07/2024 según contador No. ADANAM008452 utilizado en el Vivero Clonal de la Dirección de Desarrollo Agropecuario del Viceministerio Encargado de Asuntos del Petén NIS 5416792	</t>
  </si>
  <si>
    <t xml:space="preserve"> DISTRIBUIDORA DE ELECTRICIDAD DE ORIENTE SOCIEDAD ANONIMA</t>
  </si>
  <si>
    <t>E544476026</t>
  </si>
  <si>
    <t xml:space="preserve">2030F8EB </t>
  </si>
  <si>
    <t xml:space="preserve">Servicio de energía eléctrica correspondiente al periodo del 05/06/2024 al 06/07/2024 según contador No. ADAMAQ006376, utilizado en el Centro de Acuícola de la Dirección de Desarrollo Agropecuario del Viceministerio Encargado de Asuntos del Petén. NIS 3091814	</t>
  </si>
  <si>
    <t>E544481593</t>
  </si>
  <si>
    <t xml:space="preserve">8A605573 </t>
  </si>
  <si>
    <t>servicio de energía eléctrica correspondiente al periodo del 14/06/2024 al 16/07/2024 según contador No. A17F400198, al servicio del Viceministerio Encargado de Asuntos del Petén NIS 3082499</t>
  </si>
  <si>
    <t>DISTRIBUIDORA DE ELECTRICIDAD DE ORIENTE SOCIEDAD ANONIMA</t>
  </si>
  <si>
    <t>E545116406</t>
  </si>
  <si>
    <t xml:space="preserve">EF7D82CE </t>
  </si>
  <si>
    <t xml:space="preserve">servicio de energía eléctrica correspondiente al periodo del 14/06/2024 al 16/07/2024 según contador No. ABAAAD000029, al servicio del Viceministerio Encargado de Asuntos del Petén NIS 5829173	</t>
  </si>
  <si>
    <t>E545117453</t>
  </si>
  <si>
    <t xml:space="preserve">D5B3A46D </t>
  </si>
  <si>
    <t xml:space="preserve">Servicio de energía correspondiente al periodo del 18/06/2024 al 19/07/2024, según contador No. ADAMAQ006607 utilizado en las oficinas de la Dirección de Desarrollo Agropecuario del Viceministerio Encargado de Asuntos del Petén.- NIS 6977810	</t>
  </si>
  <si>
    <t>E545380863</t>
  </si>
  <si>
    <t xml:space="preserve">9B8A4440 </t>
  </si>
  <si>
    <t xml:space="preserve">Por servicio de energía eléctrica correspondiente al periodo del 15/06/2024 al 17/07/2024, según contador No.014FJ01053 utilizado en las oficinas de la Dirección de Coordinación de Recursos Naturales y Agroturismo del Viceministerio Encargado de Asuntos del Petén, Ubicada en el Municipio de Poptún, NIS 5545635	</t>
  </si>
  <si>
    <t>E545400996</t>
  </si>
  <si>
    <t xml:space="preserve">904975AB </t>
  </si>
  <si>
    <t xml:space="preserve">Por servicio de energía eléctrica correspondiente al periodo del 18/06/2024 al 19/07/2024, según contador No.ADAMAQ006243 utilizado en las oficinas de la Dirección de Coordinación de Recursos Naturales y Agroturismo del Viceministerio Encargado de Asuntos del Petén, Ubicada en el Municipio de Flores, NIS 6951900	</t>
  </si>
  <si>
    <t>E545401976</t>
  </si>
  <si>
    <t xml:space="preserve">D1658212 </t>
  </si>
  <si>
    <t>Servicio de energía eléctrica correspondiente al periodo del 25/06/2024 al 26/07/2024 según contador No. A17F600134, utilizado en el centro de capacitación y Mejoramiento Genético de la Dirección de Desarrollo Agropecuario del Viceministerio Encargado de Asuntos del Petén. NIS 5643942</t>
  </si>
  <si>
    <t>E545721911</t>
  </si>
  <si>
    <t xml:space="preserve">E25A7266 </t>
  </si>
  <si>
    <t xml:space="preserve">Servicio de Enlace de Internet 90 MBPS, correspondiente al sexto pago </t>
  </si>
  <si>
    <t>BROADCOM GROUP</t>
  </si>
  <si>
    <t>CA3B78CC</t>
  </si>
  <si>
    <t>Por servicio de arrendamiento de bien inmueble que ocupan las oficinas de la Dirección de Coordinación de Recursos Naturales y Agroturismo en el Municipio de Potún, Petén. Según acta administrativa numero 36-2023 correspondiente al mes de Julio del año 2024</t>
  </si>
  <si>
    <t>SERVICIOS PYA</t>
  </si>
  <si>
    <t>A4675784</t>
  </si>
  <si>
    <t xml:space="preserve">Servicio de Enlace de Internet 30 MBPS, correspondiente al sexto pago </t>
  </si>
  <si>
    <t>1349C249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</si>
</sst>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_);[Red]\(&quot;Q&quot;#,##0.00\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3F4B75"/>
      <name val="Avenir LT Std 55 Roman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4" fillId="2" borderId="1" xfId="0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44" fontId="5" fillId="3" borderId="2" xfId="1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4" fillId="0" borderId="0" xfId="0" applyFont="1"/>
    <xf numFmtId="0" fontId="6" fillId="4" borderId="1" xfId="0" applyFont="1" applyFill="1" applyBorder="1" applyAlignment="1">
      <alignment horizontal="center"/>
    </xf>
    <xf numFmtId="14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165" fontId="0" fillId="4" borderId="1" xfId="1" applyNumberFormat="1" applyFont="1" applyFill="1" applyBorder="1"/>
    <xf numFmtId="165" fontId="7" fillId="4" borderId="1" xfId="1" applyNumberFormat="1" applyFont="1" applyFill="1" applyBorder="1" applyAlignment="1">
      <alignment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right"/>
    </xf>
    <xf numFmtId="44" fontId="0" fillId="0" borderId="1" xfId="1" applyFont="1" applyFill="1" applyBorder="1"/>
    <xf numFmtId="0" fontId="0" fillId="4" borderId="0" xfId="0" applyFill="1"/>
    <xf numFmtId="0" fontId="6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/>
    <xf numFmtId="165" fontId="0" fillId="0" borderId="1" xfId="1" applyNumberFormat="1" applyFont="1" applyFill="1" applyBorder="1"/>
    <xf numFmtId="165" fontId="7" fillId="0" borderId="1" xfId="1" applyNumberFormat="1" applyFont="1" applyFill="1" applyBorder="1" applyAlignment="1">
      <alignment wrapText="1"/>
    </xf>
    <xf numFmtId="0" fontId="8" fillId="0" borderId="1" xfId="0" applyFont="1" applyBorder="1"/>
    <xf numFmtId="11" fontId="0" fillId="0" borderId="1" xfId="0" applyNumberFormat="1" applyBorder="1"/>
    <xf numFmtId="0" fontId="0" fillId="0" borderId="1" xfId="0" applyBorder="1" applyAlignment="1">
      <alignment horizontal="left"/>
    </xf>
    <xf numFmtId="165" fontId="0" fillId="0" borderId="1" xfId="1" applyNumberFormat="1" applyFont="1" applyFill="1" applyBorder="1" applyAlignment="1">
      <alignment wrapText="1"/>
    </xf>
    <xf numFmtId="0" fontId="6" fillId="0" borderId="0" xfId="0" applyFont="1" applyAlignment="1">
      <alignment horizontal="center"/>
    </xf>
    <xf numFmtId="14" fontId="0" fillId="0" borderId="2" xfId="0" applyNumberFormat="1" applyBorder="1"/>
    <xf numFmtId="0" fontId="0" fillId="0" borderId="2" xfId="0" applyBorder="1" applyAlignment="1">
      <alignment wrapText="1"/>
    </xf>
    <xf numFmtId="0" fontId="0" fillId="0" borderId="2" xfId="0" applyBorder="1"/>
    <xf numFmtId="165" fontId="0" fillId="0" borderId="2" xfId="1" applyNumberFormat="1" applyFont="1" applyFill="1" applyBorder="1"/>
    <xf numFmtId="165" fontId="7" fillId="0" borderId="2" xfId="1" applyNumberFormat="1" applyFont="1" applyFill="1" applyBorder="1" applyAlignment="1">
      <alignment wrapText="1"/>
    </xf>
    <xf numFmtId="44" fontId="0" fillId="0" borderId="2" xfId="1" applyFont="1" applyFill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4" fillId="4" borderId="0" xfId="0" applyFont="1" applyFill="1" applyAlignment="1">
      <alignment horizontal="center"/>
    </xf>
    <xf numFmtId="0" fontId="6" fillId="4" borderId="3" xfId="0" applyFont="1" applyFill="1" applyBorder="1" applyAlignment="1">
      <alignment horizontal="center"/>
    </xf>
    <xf numFmtId="44" fontId="0" fillId="0" borderId="0" xfId="1" applyFont="1"/>
    <xf numFmtId="44" fontId="0" fillId="4" borderId="0" xfId="1" applyFont="1" applyFill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view="pageBreakPreview" topLeftCell="C13" zoomScaleNormal="100" zoomScaleSheetLayoutView="100" workbookViewId="0">
      <selection activeCell="C26" sqref="C26"/>
    </sheetView>
  </sheetViews>
  <sheetFormatPr baseColWidth="10" defaultRowHeight="15"/>
  <cols>
    <col min="2" max="2" width="21.42578125" customWidth="1"/>
    <col min="3" max="3" width="71.5703125" customWidth="1"/>
    <col min="4" max="4" width="15.28515625" customWidth="1"/>
    <col min="5" max="5" width="20.42578125" style="45" customWidth="1"/>
    <col min="6" max="6" width="20.140625" style="45" customWidth="1"/>
    <col min="7" max="7" width="46.85546875" customWidth="1"/>
    <col min="11" max="11" width="17.5703125" customWidth="1"/>
    <col min="12" max="12" width="20.85546875" customWidth="1"/>
    <col min="13" max="14" width="19.140625" customWidth="1"/>
    <col min="15" max="15" width="19.42578125" customWidth="1"/>
  </cols>
  <sheetData>
    <row r="1" spans="1:16" ht="15.7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15.7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15.75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15.75">
      <c r="A4" s="47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15.75">
      <c r="A5" s="47" t="s">
        <v>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5.75">
      <c r="A6" s="47" t="s">
        <v>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.75">
      <c r="A7" s="47" t="s">
        <v>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6" ht="15.75">
      <c r="A8" s="48" t="s">
        <v>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1:16" s="8" customFormat="1" ht="25.5">
      <c r="A10" s="1" t="s">
        <v>8</v>
      </c>
      <c r="B10" s="2" t="s">
        <v>9</v>
      </c>
      <c r="C10" s="3" t="s">
        <v>10</v>
      </c>
      <c r="D10" s="4" t="s">
        <v>11</v>
      </c>
      <c r="E10" s="5" t="s">
        <v>12</v>
      </c>
      <c r="F10" s="5" t="s">
        <v>13</v>
      </c>
      <c r="G10" s="4" t="s">
        <v>14</v>
      </c>
      <c r="H10" s="6" t="s">
        <v>15</v>
      </c>
      <c r="I10" s="6" t="s">
        <v>16</v>
      </c>
      <c r="J10" s="6" t="s">
        <v>17</v>
      </c>
      <c r="K10" s="7" t="s">
        <v>18</v>
      </c>
      <c r="L10" s="7" t="s">
        <v>19</v>
      </c>
      <c r="M10" s="7" t="s">
        <v>20</v>
      </c>
      <c r="N10" s="7" t="s">
        <v>21</v>
      </c>
      <c r="O10" s="7" t="s">
        <v>22</v>
      </c>
    </row>
    <row r="11" spans="1:16" s="18" customFormat="1" ht="30">
      <c r="A11" s="9">
        <v>1</v>
      </c>
      <c r="B11" s="10">
        <v>45475</v>
      </c>
      <c r="C11" s="11" t="s">
        <v>23</v>
      </c>
      <c r="D11" s="12">
        <v>1</v>
      </c>
      <c r="E11" s="13">
        <v>250</v>
      </c>
      <c r="F11" s="14">
        <f>D11*E11</f>
        <v>250</v>
      </c>
      <c r="G11" s="11" t="s">
        <v>24</v>
      </c>
      <c r="H11" s="12">
        <v>19938713</v>
      </c>
      <c r="I11" s="12">
        <v>115</v>
      </c>
      <c r="J11" s="12">
        <v>13</v>
      </c>
      <c r="K11" s="10">
        <v>45481</v>
      </c>
      <c r="L11" s="12" t="s">
        <v>25</v>
      </c>
      <c r="M11" s="15" t="s">
        <v>26</v>
      </c>
      <c r="N11" s="16">
        <v>353062003</v>
      </c>
      <c r="O11" s="17">
        <f t="shared" ref="O11:O19" si="0">F11</f>
        <v>250</v>
      </c>
    </row>
    <row r="12" spans="1:16" s="18" customFormat="1" ht="60">
      <c r="A12" s="19">
        <v>2</v>
      </c>
      <c r="B12" s="20">
        <v>45481</v>
      </c>
      <c r="C12" s="21" t="s">
        <v>27</v>
      </c>
      <c r="D12" s="22">
        <v>1</v>
      </c>
      <c r="E12" s="23">
        <v>581.88</v>
      </c>
      <c r="F12" s="24">
        <f>D12*E12</f>
        <v>581.88</v>
      </c>
      <c r="G12" s="21" t="s">
        <v>28</v>
      </c>
      <c r="H12" s="22">
        <v>14946203</v>
      </c>
      <c r="I12" s="22">
        <v>111</v>
      </c>
      <c r="J12" s="22">
        <v>11</v>
      </c>
      <c r="K12" s="20">
        <v>45483</v>
      </c>
      <c r="L12" s="25" t="s">
        <v>29</v>
      </c>
      <c r="M12" s="26" t="s">
        <v>30</v>
      </c>
      <c r="N12" s="22">
        <v>465455228</v>
      </c>
      <c r="O12" s="17">
        <f t="shared" si="0"/>
        <v>581.88</v>
      </c>
    </row>
    <row r="13" spans="1:16" s="18" customFormat="1" ht="60">
      <c r="A13" s="19">
        <v>3</v>
      </c>
      <c r="B13" s="20">
        <v>45479</v>
      </c>
      <c r="C13" s="21" t="s">
        <v>31</v>
      </c>
      <c r="D13" s="22">
        <v>1</v>
      </c>
      <c r="E13" s="23">
        <v>8621.5400000000009</v>
      </c>
      <c r="F13" s="24">
        <f t="shared" ref="F13:F19" si="1">D13*E13</f>
        <v>8621.5400000000009</v>
      </c>
      <c r="G13" s="21" t="s">
        <v>28</v>
      </c>
      <c r="H13" s="22">
        <v>14946203</v>
      </c>
      <c r="I13" s="22">
        <v>111</v>
      </c>
      <c r="J13" s="22">
        <v>11</v>
      </c>
      <c r="K13" s="20">
        <v>45483</v>
      </c>
      <c r="L13" s="22" t="s">
        <v>32</v>
      </c>
      <c r="M13" s="26" t="s">
        <v>33</v>
      </c>
      <c r="N13" s="22">
        <v>4213394786</v>
      </c>
      <c r="O13" s="17">
        <f t="shared" si="0"/>
        <v>8621.5400000000009</v>
      </c>
    </row>
    <row r="14" spans="1:16" ht="45">
      <c r="A14" s="19">
        <v>4</v>
      </c>
      <c r="B14" s="20">
        <v>45489</v>
      </c>
      <c r="C14" s="21" t="s">
        <v>34</v>
      </c>
      <c r="D14" s="22">
        <v>1</v>
      </c>
      <c r="E14" s="23">
        <v>18561.54</v>
      </c>
      <c r="F14" s="24">
        <f t="shared" si="1"/>
        <v>18561.54</v>
      </c>
      <c r="G14" s="21" t="s">
        <v>35</v>
      </c>
      <c r="H14" s="22">
        <v>14946203</v>
      </c>
      <c r="I14" s="22">
        <v>111</v>
      </c>
      <c r="J14" s="22">
        <v>13</v>
      </c>
      <c r="K14" s="20">
        <v>45491</v>
      </c>
      <c r="L14" s="27" t="s">
        <v>36</v>
      </c>
      <c r="M14" s="26" t="s">
        <v>37</v>
      </c>
      <c r="N14" s="22">
        <v>1021396491</v>
      </c>
      <c r="O14" s="17">
        <f t="shared" si="0"/>
        <v>18561.54</v>
      </c>
    </row>
    <row r="15" spans="1:16" s="18" customFormat="1" ht="45">
      <c r="A15" s="19">
        <v>5</v>
      </c>
      <c r="B15" s="20">
        <v>45489</v>
      </c>
      <c r="C15" s="21" t="s">
        <v>38</v>
      </c>
      <c r="D15" s="22">
        <v>1</v>
      </c>
      <c r="E15" s="28">
        <v>7548.15</v>
      </c>
      <c r="F15" s="24">
        <f t="shared" si="1"/>
        <v>7548.15</v>
      </c>
      <c r="G15" s="21" t="s">
        <v>35</v>
      </c>
      <c r="H15" s="22">
        <v>14946203</v>
      </c>
      <c r="I15" s="22">
        <v>111</v>
      </c>
      <c r="J15" s="22">
        <v>13</v>
      </c>
      <c r="K15" s="20">
        <v>45491</v>
      </c>
      <c r="L15" s="21" t="s">
        <v>39</v>
      </c>
      <c r="M15" s="22" t="s">
        <v>40</v>
      </c>
      <c r="N15" s="22">
        <v>1397639561</v>
      </c>
      <c r="O15" s="17">
        <f t="shared" si="0"/>
        <v>7548.15</v>
      </c>
    </row>
    <row r="16" spans="1:16" ht="60">
      <c r="A16" s="19">
        <v>6</v>
      </c>
      <c r="B16" s="20">
        <v>45492</v>
      </c>
      <c r="C16" s="21" t="s">
        <v>41</v>
      </c>
      <c r="D16" s="22">
        <v>1</v>
      </c>
      <c r="E16" s="23">
        <v>2021.31</v>
      </c>
      <c r="F16" s="24">
        <f t="shared" si="1"/>
        <v>2021.31</v>
      </c>
      <c r="G16" s="21" t="s">
        <v>35</v>
      </c>
      <c r="H16" s="22">
        <v>14946203</v>
      </c>
      <c r="I16" s="22">
        <v>111</v>
      </c>
      <c r="J16" s="22">
        <v>11</v>
      </c>
      <c r="K16" s="20">
        <v>45497</v>
      </c>
      <c r="L16" s="21" t="s">
        <v>42</v>
      </c>
      <c r="M16" s="22" t="s">
        <v>43</v>
      </c>
      <c r="N16" s="22">
        <v>2886749190</v>
      </c>
      <c r="O16" s="17">
        <f t="shared" si="0"/>
        <v>2021.31</v>
      </c>
    </row>
    <row r="17" spans="1:15" s="18" customFormat="1" ht="75">
      <c r="A17" s="19">
        <v>7</v>
      </c>
      <c r="B17" s="20">
        <v>45490</v>
      </c>
      <c r="C17" s="21" t="s">
        <v>44</v>
      </c>
      <c r="D17" s="22">
        <v>1</v>
      </c>
      <c r="E17" s="23">
        <v>4402.42</v>
      </c>
      <c r="F17" s="24">
        <f t="shared" si="1"/>
        <v>4402.42</v>
      </c>
      <c r="G17" s="21" t="s">
        <v>28</v>
      </c>
      <c r="H17" s="22">
        <v>14946203</v>
      </c>
      <c r="I17" s="22">
        <v>111</v>
      </c>
      <c r="J17" s="22">
        <v>12</v>
      </c>
      <c r="K17" s="20">
        <v>45497</v>
      </c>
      <c r="L17" s="22" t="s">
        <v>45</v>
      </c>
      <c r="M17" s="22" t="s">
        <v>46</v>
      </c>
      <c r="N17" s="22">
        <v>1973767244</v>
      </c>
      <c r="O17" s="17">
        <f t="shared" si="0"/>
        <v>4402.42</v>
      </c>
    </row>
    <row r="18" spans="1:15" ht="75">
      <c r="A18" s="19">
        <v>8</v>
      </c>
      <c r="B18" s="20">
        <v>45492</v>
      </c>
      <c r="C18" s="21" t="s">
        <v>47</v>
      </c>
      <c r="D18" s="22">
        <v>1</v>
      </c>
      <c r="E18" s="23">
        <v>3707.71</v>
      </c>
      <c r="F18" s="24">
        <f t="shared" si="1"/>
        <v>3707.71</v>
      </c>
      <c r="G18" s="21" t="s">
        <v>28</v>
      </c>
      <c r="H18" s="22">
        <v>14946203</v>
      </c>
      <c r="I18" s="22">
        <v>111</v>
      </c>
      <c r="J18" s="22">
        <v>12</v>
      </c>
      <c r="K18" s="20">
        <v>45497</v>
      </c>
      <c r="L18" s="22" t="s">
        <v>48</v>
      </c>
      <c r="M18" s="22" t="s">
        <v>49</v>
      </c>
      <c r="N18" s="22">
        <v>2900050041</v>
      </c>
      <c r="O18" s="17">
        <f t="shared" si="0"/>
        <v>3707.71</v>
      </c>
    </row>
    <row r="19" spans="1:15" ht="60">
      <c r="A19" s="29">
        <v>9</v>
      </c>
      <c r="B19" s="30">
        <v>45499</v>
      </c>
      <c r="C19" s="31" t="s">
        <v>50</v>
      </c>
      <c r="D19" s="32">
        <v>1</v>
      </c>
      <c r="E19" s="33">
        <v>5505.92</v>
      </c>
      <c r="F19" s="34">
        <f t="shared" si="1"/>
        <v>5505.92</v>
      </c>
      <c r="G19" s="31" t="s">
        <v>28</v>
      </c>
      <c r="H19" s="32">
        <v>14946203</v>
      </c>
      <c r="I19" s="32">
        <v>111</v>
      </c>
      <c r="J19" s="32">
        <v>11</v>
      </c>
      <c r="K19" s="30">
        <v>45504</v>
      </c>
      <c r="L19" s="32" t="s">
        <v>51</v>
      </c>
      <c r="M19" s="32" t="s">
        <v>52</v>
      </c>
      <c r="N19" s="32">
        <v>426329683</v>
      </c>
      <c r="O19" s="35">
        <f t="shared" si="0"/>
        <v>5505.92</v>
      </c>
    </row>
    <row r="20" spans="1:15" s="43" customFormat="1" ht="12.75">
      <c r="A20" s="36">
        <v>10</v>
      </c>
      <c r="B20" s="37">
        <v>45475</v>
      </c>
      <c r="C20" s="36" t="s">
        <v>53</v>
      </c>
      <c r="D20" s="38">
        <v>1</v>
      </c>
      <c r="E20" s="39">
        <v>7125</v>
      </c>
      <c r="F20" s="39">
        <f>D20*E20</f>
        <v>7125</v>
      </c>
      <c r="G20" s="38" t="s">
        <v>54</v>
      </c>
      <c r="H20" s="40">
        <v>74650068</v>
      </c>
      <c r="I20" s="40">
        <v>113</v>
      </c>
      <c r="J20" s="40">
        <v>13</v>
      </c>
      <c r="K20" s="37">
        <v>45477</v>
      </c>
      <c r="L20" s="41">
        <v>21734062</v>
      </c>
      <c r="M20" s="41" t="s">
        <v>55</v>
      </c>
      <c r="N20" s="41">
        <v>1995721900</v>
      </c>
      <c r="O20" s="42">
        <f>F20</f>
        <v>7125</v>
      </c>
    </row>
    <row r="21" spans="1:15" s="18" customFormat="1" ht="60">
      <c r="A21" s="19">
        <v>11</v>
      </c>
      <c r="B21" s="20">
        <v>45484</v>
      </c>
      <c r="C21" s="21" t="s">
        <v>56</v>
      </c>
      <c r="D21" s="22">
        <v>1</v>
      </c>
      <c r="E21" s="23">
        <v>8000</v>
      </c>
      <c r="F21" s="24">
        <f t="shared" ref="F21:F22" si="2">D21*E21</f>
        <v>8000</v>
      </c>
      <c r="G21" s="21" t="s">
        <v>57</v>
      </c>
      <c r="H21" s="22">
        <v>26580489</v>
      </c>
      <c r="I21" s="22">
        <v>151</v>
      </c>
      <c r="J21" s="22">
        <v>12</v>
      </c>
      <c r="K21" s="20">
        <v>45488</v>
      </c>
      <c r="L21" s="22">
        <v>22220410</v>
      </c>
      <c r="M21" s="26" t="s">
        <v>58</v>
      </c>
      <c r="N21" s="22">
        <v>74795315</v>
      </c>
      <c r="O21" s="17">
        <f>E21</f>
        <v>8000</v>
      </c>
    </row>
    <row r="22" spans="1:15" s="18" customFormat="1" ht="15.75">
      <c r="A22" s="19">
        <v>12</v>
      </c>
      <c r="B22" s="20">
        <v>45484</v>
      </c>
      <c r="C22" s="21" t="s">
        <v>59</v>
      </c>
      <c r="D22" s="22">
        <v>1</v>
      </c>
      <c r="E22" s="23">
        <v>2700</v>
      </c>
      <c r="F22" s="24">
        <f t="shared" si="2"/>
        <v>2700</v>
      </c>
      <c r="G22" s="21" t="s">
        <v>54</v>
      </c>
      <c r="H22" s="22">
        <v>74650068</v>
      </c>
      <c r="I22" s="22">
        <v>113</v>
      </c>
      <c r="J22" s="22">
        <v>12</v>
      </c>
      <c r="K22" s="20">
        <v>45489</v>
      </c>
      <c r="L22" s="22">
        <v>21734089</v>
      </c>
      <c r="M22" s="26" t="s">
        <v>60</v>
      </c>
      <c r="N22" s="22">
        <v>3840233383</v>
      </c>
      <c r="O22" s="17">
        <f>E22</f>
        <v>2700</v>
      </c>
    </row>
    <row r="23" spans="1:15">
      <c r="A23" s="44"/>
    </row>
    <row r="36" spans="6:6">
      <c r="F36" s="46"/>
    </row>
  </sheetData>
  <mergeCells count="9">
    <mergeCell ref="A7:P7"/>
    <mergeCell ref="A8:P8"/>
    <mergeCell ref="A9:O9"/>
    <mergeCell ref="A1:P1"/>
    <mergeCell ref="A2:P2"/>
    <mergeCell ref="A3:P3"/>
    <mergeCell ref="A4:P4"/>
    <mergeCell ref="A5:P5"/>
    <mergeCell ref="A6:P6"/>
  </mergeCells>
  <pageMargins left="1.1023622047244095" right="0.70866141732283472" top="0.74803149606299213" bottom="0.74803149606299213" header="0.31496062992125984" footer="0.31496062992125984"/>
  <pageSetup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Basicos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2024-08-01T17:59:40Z</dcterms:modified>
</cp:coreProperties>
</file>