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pablo.mejia\Documents\2024\I.P. ENERO-JUNIO\"/>
    </mc:Choice>
  </mc:AlternateContent>
  <xr:revisionPtr revIDLastSave="0" documentId="8_{BFB64DDD-CF9B-4145-B240-F82A84B2B0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 DIRECTA JUNIO" sheetId="13" r:id="rId1"/>
  </sheets>
  <definedNames>
    <definedName name="_xlnm._FilterDatabase" localSheetId="0" hidden="1">'COMPRA DIRECTA JUNIO'!$B$10:$J$10</definedName>
    <definedName name="_xlnm.Print_Area" localSheetId="0">'COMPRA DIRECTA JUNIO'!$A$1:$O$319</definedName>
  </definedNames>
  <calcPr calcId="191029"/>
</workbook>
</file>

<file path=xl/calcChain.xml><?xml version="1.0" encoding="utf-8"?>
<calcChain xmlns="http://schemas.openxmlformats.org/spreadsheetml/2006/main">
  <c r="F321" i="13" l="1"/>
  <c r="O321" i="13" s="1"/>
  <c r="F320" i="13"/>
  <c r="O320" i="13" s="1"/>
  <c r="F319" i="13"/>
  <c r="O319" i="13" s="1"/>
  <c r="O308" i="13"/>
  <c r="O312" i="13"/>
  <c r="O314" i="13"/>
  <c r="O322" i="13"/>
  <c r="O323" i="13"/>
  <c r="F307" i="13"/>
  <c r="O307" i="13" s="1"/>
  <c r="F308" i="13"/>
  <c r="F309" i="13"/>
  <c r="O309" i="13" s="1"/>
  <c r="F310" i="13"/>
  <c r="O310" i="13" s="1"/>
  <c r="F311" i="13"/>
  <c r="O311" i="13" s="1"/>
  <c r="F312" i="13"/>
  <c r="F313" i="13"/>
  <c r="O313" i="13" s="1"/>
  <c r="F314" i="13"/>
  <c r="F315" i="13"/>
  <c r="O315" i="13" s="1"/>
  <c r="F316" i="13"/>
  <c r="O316" i="13" s="1"/>
  <c r="F317" i="13"/>
  <c r="O317" i="13" s="1"/>
  <c r="F318" i="13"/>
  <c r="O318" i="13" s="1"/>
  <c r="F306" i="13"/>
  <c r="O306" i="13" s="1"/>
  <c r="O296" i="13"/>
  <c r="O297" i="13"/>
  <c r="O298" i="13"/>
  <c r="F305" i="13"/>
  <c r="O305" i="13" s="1"/>
  <c r="F304" i="13"/>
  <c r="O304" i="13" s="1"/>
  <c r="F303" i="13"/>
  <c r="O303" i="13" s="1"/>
  <c r="F302" i="13"/>
  <c r="O302" i="13" s="1"/>
  <c r="F301" i="13"/>
  <c r="O301" i="13" s="1"/>
  <c r="F300" i="13"/>
  <c r="O300" i="13" s="1"/>
  <c r="O293" i="13"/>
  <c r="F286" i="13"/>
  <c r="O286" i="13" s="1"/>
  <c r="F287" i="13"/>
  <c r="O287" i="13" s="1"/>
  <c r="F288" i="13"/>
  <c r="O288" i="13" s="1"/>
  <c r="F289" i="13"/>
  <c r="O289" i="13" s="1"/>
  <c r="F290" i="13"/>
  <c r="O290" i="13" s="1"/>
  <c r="F291" i="13"/>
  <c r="O291" i="13" s="1"/>
  <c r="F292" i="13"/>
  <c r="O292" i="13" s="1"/>
  <c r="F293" i="13"/>
  <c r="F294" i="13"/>
  <c r="O294" i="13" s="1"/>
  <c r="F295" i="13"/>
  <c r="O295" i="13" s="1"/>
  <c r="F296" i="13"/>
  <c r="F297" i="13"/>
  <c r="F298" i="13"/>
  <c r="F299" i="13"/>
  <c r="O299" i="13" s="1"/>
  <c r="F285" i="13"/>
  <c r="O285" i="13" s="1"/>
  <c r="F284" i="13"/>
  <c r="O284" i="13"/>
  <c r="F283" i="13"/>
  <c r="O283" i="13" s="1"/>
  <c r="F282" i="13"/>
  <c r="O282" i="13" s="1"/>
  <c r="F281" i="13"/>
  <c r="O281" i="13" s="1"/>
  <c r="F280" i="13"/>
  <c r="O280" i="13"/>
  <c r="F279" i="13"/>
  <c r="O279" i="13" s="1"/>
  <c r="F278" i="13"/>
  <c r="O278" i="13" s="1"/>
  <c r="F277" i="13"/>
  <c r="O277" i="13"/>
  <c r="F276" i="13"/>
  <c r="O276" i="13" s="1"/>
  <c r="F275" i="13"/>
  <c r="O275" i="13" s="1"/>
  <c r="F274" i="13"/>
  <c r="O274" i="13" s="1"/>
  <c r="F273" i="13"/>
  <c r="O273" i="13" s="1"/>
  <c r="F272" i="13"/>
  <c r="O272" i="13" s="1"/>
  <c r="F271" i="13"/>
  <c r="O271" i="13" s="1"/>
  <c r="F270" i="13"/>
  <c r="O270" i="13" s="1"/>
  <c r="F269" i="13"/>
  <c r="O269" i="13"/>
  <c r="F268" i="13"/>
  <c r="O268" i="13" s="1"/>
  <c r="F267" i="13"/>
  <c r="O267" i="13" s="1"/>
  <c r="F266" i="13"/>
  <c r="O266" i="13" s="1"/>
  <c r="F265" i="13"/>
  <c r="O265" i="13" s="1"/>
  <c r="F264" i="13"/>
  <c r="F263" i="13"/>
  <c r="O263" i="13" s="1"/>
  <c r="Q263" i="13" s="1"/>
  <c r="F262" i="13"/>
  <c r="F261" i="13"/>
  <c r="O261" i="13" s="1"/>
  <c r="Q261" i="13" s="1"/>
  <c r="F259" i="13"/>
  <c r="O259" i="13" s="1"/>
  <c r="Q259" i="13" s="1"/>
  <c r="F260" i="13"/>
  <c r="O260" i="13"/>
  <c r="F250" i="13"/>
  <c r="O250" i="13" s="1"/>
  <c r="F251" i="13"/>
  <c r="O251" i="13" s="1"/>
  <c r="F252" i="13"/>
  <c r="O252" i="13" s="1"/>
  <c r="F253" i="13"/>
  <c r="O253" i="13"/>
  <c r="F254" i="13"/>
  <c r="O254" i="13" s="1"/>
  <c r="F255" i="13"/>
  <c r="O255" i="13" s="1"/>
  <c r="F256" i="13"/>
  <c r="O256" i="13" s="1"/>
  <c r="F257" i="13"/>
  <c r="O257" i="13"/>
  <c r="F258" i="13"/>
  <c r="O258" i="13" s="1"/>
  <c r="O262" i="13"/>
  <c r="Q262" i="13" s="1"/>
  <c r="O264" i="13"/>
  <c r="F248" i="13"/>
  <c r="O248" i="13" s="1"/>
  <c r="F249" i="13"/>
  <c r="O249" i="13"/>
  <c r="F247" i="13"/>
  <c r="O247" i="13" s="1"/>
  <c r="Q247" i="13" s="1"/>
  <c r="F246" i="13"/>
  <c r="O246" i="13" s="1"/>
  <c r="Q246" i="13" s="1"/>
  <c r="F245" i="13"/>
  <c r="O245" i="13" s="1"/>
  <c r="Q245" i="13" s="1"/>
  <c r="F244" i="13"/>
  <c r="O244" i="13"/>
  <c r="Q244" i="13"/>
  <c r="F242" i="13"/>
  <c r="O242" i="13" s="1"/>
  <c r="F243" i="13"/>
  <c r="O243" i="13" s="1"/>
  <c r="F240" i="13"/>
  <c r="O240" i="13" s="1"/>
  <c r="F241" i="13"/>
  <c r="O241" i="13" s="1"/>
  <c r="F239" i="13"/>
  <c r="O239" i="13" s="1"/>
  <c r="Q239" i="13" s="1"/>
  <c r="F236" i="13"/>
  <c r="O236" i="13"/>
  <c r="F237" i="13"/>
  <c r="O237" i="13" s="1"/>
  <c r="F238" i="13"/>
  <c r="O238" i="13"/>
  <c r="F235" i="13"/>
  <c r="O235" i="13" s="1"/>
  <c r="Q235" i="13" s="1"/>
  <c r="F233" i="13"/>
  <c r="O233" i="13" s="1"/>
  <c r="F234" i="13"/>
  <c r="O234" i="13"/>
  <c r="F232" i="13"/>
  <c r="O232" i="13"/>
  <c r="Q232" i="13"/>
  <c r="F229" i="13"/>
  <c r="O229" i="13" s="1"/>
  <c r="F230" i="13"/>
  <c r="O230" i="13"/>
  <c r="F231" i="13"/>
  <c r="O231" i="13"/>
  <c r="F228" i="13"/>
  <c r="O228" i="13" s="1"/>
  <c r="Q228" i="13" s="1"/>
  <c r="F222" i="13"/>
  <c r="O222" i="13"/>
  <c r="F223" i="13"/>
  <c r="O223" i="13"/>
  <c r="F224" i="13"/>
  <c r="O224" i="13" s="1"/>
  <c r="F225" i="13"/>
  <c r="O225" i="13" s="1"/>
  <c r="F226" i="13"/>
  <c r="O226" i="13" s="1"/>
  <c r="F227" i="13"/>
  <c r="O227" i="13"/>
  <c r="F221" i="13"/>
  <c r="O221" i="13" s="1"/>
  <c r="Q221" i="13" s="1"/>
  <c r="F220" i="13"/>
  <c r="O220" i="13" s="1"/>
  <c r="Q220" i="13" s="1"/>
  <c r="F215" i="13"/>
  <c r="O215" i="13" s="1"/>
  <c r="Q215" i="13" s="1"/>
  <c r="F216" i="13"/>
  <c r="O216" i="13"/>
  <c r="F217" i="13"/>
  <c r="O217" i="13" s="1"/>
  <c r="F218" i="13"/>
  <c r="O218" i="13" s="1"/>
  <c r="F219" i="13"/>
  <c r="O219" i="13" s="1"/>
  <c r="F214" i="13"/>
  <c r="O214" i="13" s="1"/>
  <c r="Q214" i="13" s="1"/>
  <c r="F213" i="13"/>
  <c r="O213" i="13"/>
  <c r="Q213" i="13" s="1"/>
  <c r="F212" i="13"/>
  <c r="O212" i="13"/>
  <c r="Q212" i="13" s="1"/>
  <c r="F211" i="13"/>
  <c r="O211" i="13" s="1"/>
  <c r="Q211" i="13" s="1"/>
  <c r="F61" i="13"/>
  <c r="O61" i="13" s="1"/>
  <c r="Q61" i="13" s="1"/>
  <c r="F209" i="13"/>
  <c r="O209" i="13"/>
  <c r="F210" i="13"/>
  <c r="O210" i="13" s="1"/>
  <c r="F208" i="13"/>
  <c r="O208" i="13"/>
  <c r="Q208" i="13" s="1"/>
  <c r="F206" i="13"/>
  <c r="O206" i="13"/>
  <c r="Q206" i="13" s="1"/>
  <c r="F207" i="13"/>
  <c r="O207" i="13" s="1"/>
  <c r="F205" i="13"/>
  <c r="O205" i="13"/>
  <c r="Q205" i="13" s="1"/>
  <c r="F204" i="13"/>
  <c r="O204" i="13"/>
  <c r="Q204" i="13" s="1"/>
  <c r="F200" i="13"/>
  <c r="O200" i="13" s="1"/>
  <c r="Q200" i="13" s="1"/>
  <c r="F201" i="13"/>
  <c r="O201" i="13"/>
  <c r="F202" i="13"/>
  <c r="O202" i="13" s="1"/>
  <c r="F203" i="13"/>
  <c r="O203" i="13"/>
  <c r="F191" i="13"/>
  <c r="O191" i="13" s="1"/>
  <c r="F192" i="13"/>
  <c r="O192" i="13"/>
  <c r="F193" i="13"/>
  <c r="O193" i="13" s="1"/>
  <c r="F194" i="13"/>
  <c r="O194" i="13"/>
  <c r="F195" i="13"/>
  <c r="O195" i="13" s="1"/>
  <c r="F196" i="13"/>
  <c r="O196" i="13" s="1"/>
  <c r="F197" i="13"/>
  <c r="O197" i="13" s="1"/>
  <c r="F198" i="13"/>
  <c r="O198" i="13" s="1"/>
  <c r="F199" i="13"/>
  <c r="O199" i="13" s="1"/>
  <c r="F189" i="13"/>
  <c r="O189" i="13" s="1"/>
  <c r="F190" i="13"/>
  <c r="O190" i="13" s="1"/>
  <c r="F186" i="13"/>
  <c r="O186" i="13"/>
  <c r="F187" i="13"/>
  <c r="O187" i="13" s="1"/>
  <c r="F188" i="13"/>
  <c r="O188" i="13" s="1"/>
  <c r="F140" i="13"/>
  <c r="O140" i="13"/>
  <c r="F141" i="13"/>
  <c r="O141" i="13" s="1"/>
  <c r="F142" i="13"/>
  <c r="O142" i="13" s="1"/>
  <c r="F143" i="13"/>
  <c r="O143" i="13" s="1"/>
  <c r="F144" i="13"/>
  <c r="O144" i="13"/>
  <c r="F145" i="13"/>
  <c r="O145" i="13" s="1"/>
  <c r="F146" i="13"/>
  <c r="O146" i="13" s="1"/>
  <c r="F147" i="13"/>
  <c r="O147" i="13"/>
  <c r="F148" i="13"/>
  <c r="O148" i="13" s="1"/>
  <c r="F149" i="13"/>
  <c r="O149" i="13"/>
  <c r="F150" i="13"/>
  <c r="O150" i="13" s="1"/>
  <c r="F151" i="13"/>
  <c r="O151" i="13"/>
  <c r="F152" i="13"/>
  <c r="O152" i="13" s="1"/>
  <c r="F153" i="13"/>
  <c r="O153" i="13" s="1"/>
  <c r="F154" i="13"/>
  <c r="O154" i="13" s="1"/>
  <c r="F155" i="13"/>
  <c r="O155" i="13" s="1"/>
  <c r="F156" i="13"/>
  <c r="O156" i="13"/>
  <c r="F157" i="13"/>
  <c r="O157" i="13"/>
  <c r="F158" i="13"/>
  <c r="O158" i="13" s="1"/>
  <c r="F159" i="13"/>
  <c r="O159" i="13" s="1"/>
  <c r="F160" i="13"/>
  <c r="O160" i="13"/>
  <c r="F161" i="13"/>
  <c r="O161" i="13"/>
  <c r="F162" i="13"/>
  <c r="O162" i="13" s="1"/>
  <c r="F163" i="13"/>
  <c r="O163" i="13"/>
  <c r="F164" i="13"/>
  <c r="O164" i="13" s="1"/>
  <c r="F165" i="13"/>
  <c r="O165" i="13"/>
  <c r="F166" i="13"/>
  <c r="O166" i="13" s="1"/>
  <c r="F167" i="13"/>
  <c r="O167" i="13" s="1"/>
  <c r="F168" i="13"/>
  <c r="O168" i="13" s="1"/>
  <c r="F169" i="13"/>
  <c r="O169" i="13"/>
  <c r="F170" i="13"/>
  <c r="O170" i="13" s="1"/>
  <c r="F171" i="13"/>
  <c r="O171" i="13"/>
  <c r="F172" i="13"/>
  <c r="O172" i="13"/>
  <c r="F173" i="13"/>
  <c r="O173" i="13" s="1"/>
  <c r="F174" i="13"/>
  <c r="O174" i="13" s="1"/>
  <c r="F175" i="13"/>
  <c r="O175" i="13" s="1"/>
  <c r="F176" i="13"/>
  <c r="O176" i="13"/>
  <c r="F177" i="13"/>
  <c r="O177" i="13" s="1"/>
  <c r="F178" i="13"/>
  <c r="O178" i="13" s="1"/>
  <c r="F179" i="13"/>
  <c r="O179" i="13" s="1"/>
  <c r="F180" i="13"/>
  <c r="O180" i="13"/>
  <c r="F181" i="13"/>
  <c r="O181" i="13" s="1"/>
  <c r="F182" i="13"/>
  <c r="O182" i="13" s="1"/>
  <c r="F183" i="13"/>
  <c r="O183" i="13" s="1"/>
  <c r="F184" i="13"/>
  <c r="O184" i="13"/>
  <c r="F185" i="13"/>
  <c r="O185" i="13"/>
  <c r="F139" i="13"/>
  <c r="O139" i="13" s="1"/>
  <c r="Q139" i="13" s="1"/>
  <c r="F138" i="13"/>
  <c r="O138" i="13"/>
  <c r="Q138" i="13" s="1"/>
  <c r="F105" i="13"/>
  <c r="O105" i="13" s="1"/>
  <c r="F106" i="13"/>
  <c r="O106" i="13" s="1"/>
  <c r="F107" i="13"/>
  <c r="O107" i="13" s="1"/>
  <c r="F108" i="13"/>
  <c r="O108" i="13"/>
  <c r="F109" i="13"/>
  <c r="O109" i="13"/>
  <c r="F110" i="13"/>
  <c r="O110" i="13" s="1"/>
  <c r="F111" i="13"/>
  <c r="O111" i="13" s="1"/>
  <c r="F112" i="13"/>
  <c r="O112" i="13" s="1"/>
  <c r="F113" i="13"/>
  <c r="O113" i="13" s="1"/>
  <c r="F114" i="13"/>
  <c r="O114" i="13" s="1"/>
  <c r="F115" i="13"/>
  <c r="O115" i="13" s="1"/>
  <c r="F116" i="13"/>
  <c r="O116" i="13"/>
  <c r="F117" i="13"/>
  <c r="O117" i="13"/>
  <c r="F118" i="13"/>
  <c r="O118" i="13" s="1"/>
  <c r="F119" i="13"/>
  <c r="O119" i="13" s="1"/>
  <c r="F120" i="13"/>
  <c r="O120" i="13" s="1"/>
  <c r="F121" i="13"/>
  <c r="O121" i="13" s="1"/>
  <c r="F122" i="13"/>
  <c r="O122" i="13" s="1"/>
  <c r="F123" i="13"/>
  <c r="O123" i="13" s="1"/>
  <c r="F124" i="13"/>
  <c r="O124" i="13"/>
  <c r="F125" i="13"/>
  <c r="O125" i="13"/>
  <c r="F126" i="13"/>
  <c r="O126" i="13" s="1"/>
  <c r="F127" i="13"/>
  <c r="O127" i="13" s="1"/>
  <c r="F128" i="13"/>
  <c r="O128" i="13" s="1"/>
  <c r="F129" i="13"/>
  <c r="O129" i="13" s="1"/>
  <c r="F130" i="13"/>
  <c r="O130" i="13" s="1"/>
  <c r="F131" i="13"/>
  <c r="O131" i="13" s="1"/>
  <c r="F132" i="13"/>
  <c r="O132" i="13"/>
  <c r="F133" i="13"/>
  <c r="O133" i="13"/>
  <c r="F134" i="13"/>
  <c r="O134" i="13" s="1"/>
  <c r="F135" i="13"/>
  <c r="O135" i="13" s="1"/>
  <c r="F136" i="13"/>
  <c r="O136" i="13" s="1"/>
  <c r="F137" i="13"/>
  <c r="O137" i="13" s="1"/>
  <c r="F103" i="13"/>
  <c r="O103" i="13"/>
  <c r="F104" i="13"/>
  <c r="O104" i="13"/>
  <c r="Q103" i="13"/>
  <c r="F102" i="13"/>
  <c r="O102" i="13"/>
  <c r="Q102" i="13" s="1"/>
  <c r="F96" i="13"/>
  <c r="O96" i="13" s="1"/>
  <c r="F62" i="13"/>
  <c r="O62" i="13"/>
  <c r="F63" i="13"/>
  <c r="O63" i="13" s="1"/>
  <c r="F64" i="13"/>
  <c r="O64" i="13" s="1"/>
  <c r="F65" i="13"/>
  <c r="O65" i="13"/>
  <c r="F66" i="13"/>
  <c r="O66" i="13" s="1"/>
  <c r="F67" i="13"/>
  <c r="O67" i="13"/>
  <c r="F68" i="13"/>
  <c r="O68" i="13" s="1"/>
  <c r="F69" i="13"/>
  <c r="O69" i="13"/>
  <c r="F70" i="13"/>
  <c r="O70" i="13" s="1"/>
  <c r="F71" i="13"/>
  <c r="O71" i="13" s="1"/>
  <c r="F72" i="13"/>
  <c r="O72" i="13" s="1"/>
  <c r="F73" i="13"/>
  <c r="O73" i="13" s="1"/>
  <c r="F74" i="13"/>
  <c r="O74" i="13"/>
  <c r="F75" i="13"/>
  <c r="O75" i="13"/>
  <c r="F76" i="13"/>
  <c r="O76" i="13" s="1"/>
  <c r="F77" i="13"/>
  <c r="O77" i="13" s="1"/>
  <c r="F78" i="13"/>
  <c r="O78" i="13" s="1"/>
  <c r="F79" i="13"/>
  <c r="O79" i="13"/>
  <c r="F80" i="13"/>
  <c r="O80" i="13" s="1"/>
  <c r="F81" i="13"/>
  <c r="O81" i="13" s="1"/>
  <c r="F82" i="13"/>
  <c r="O82" i="13" s="1"/>
  <c r="F83" i="13"/>
  <c r="O83" i="13"/>
  <c r="F84" i="13"/>
  <c r="O84" i="13" s="1"/>
  <c r="F85" i="13"/>
  <c r="O85" i="13"/>
  <c r="F86" i="13"/>
  <c r="O86" i="13"/>
  <c r="F87" i="13"/>
  <c r="O87" i="13" s="1"/>
  <c r="F88" i="13"/>
  <c r="O88" i="13"/>
  <c r="F89" i="13"/>
  <c r="O89" i="13" s="1"/>
  <c r="F90" i="13"/>
  <c r="O90" i="13"/>
  <c r="F91" i="13"/>
  <c r="O91" i="13" s="1"/>
  <c r="F92" i="13"/>
  <c r="O92" i="13" s="1"/>
  <c r="F93" i="13"/>
  <c r="O93" i="13"/>
  <c r="F94" i="13"/>
  <c r="O94" i="13" s="1"/>
  <c r="F95" i="13"/>
  <c r="O95" i="13"/>
  <c r="F97" i="13"/>
  <c r="O97" i="13"/>
  <c r="F98" i="13"/>
  <c r="O98" i="13" s="1"/>
  <c r="F99" i="13"/>
  <c r="O99" i="13" s="1"/>
  <c r="F100" i="13"/>
  <c r="O100" i="13" s="1"/>
  <c r="F101" i="13"/>
  <c r="O101" i="13" s="1"/>
  <c r="F60" i="13"/>
  <c r="O60" i="13" s="1"/>
  <c r="Q60" i="13" s="1"/>
  <c r="F57" i="13"/>
  <c r="O57" i="13"/>
  <c r="F58" i="13"/>
  <c r="O58" i="13" s="1"/>
  <c r="F59" i="13"/>
  <c r="O59" i="13" s="1"/>
  <c r="F54" i="13"/>
  <c r="O54" i="13" s="1"/>
  <c r="F23" i="13"/>
  <c r="O23" i="13"/>
  <c r="F24" i="13"/>
  <c r="O24" i="13" s="1"/>
  <c r="F25" i="13"/>
  <c r="O25" i="13" s="1"/>
  <c r="F26" i="13"/>
  <c r="O26" i="13" s="1"/>
  <c r="F27" i="13"/>
  <c r="O27" i="13"/>
  <c r="F28" i="13"/>
  <c r="O28" i="13" s="1"/>
  <c r="F29" i="13"/>
  <c r="O29" i="13"/>
  <c r="F30" i="13"/>
  <c r="O30" i="13" s="1"/>
  <c r="F31" i="13"/>
  <c r="O31" i="13"/>
  <c r="F32" i="13"/>
  <c r="O32" i="13" s="1"/>
  <c r="F33" i="13"/>
  <c r="O33" i="13" s="1"/>
  <c r="F34" i="13"/>
  <c r="O34" i="13" s="1"/>
  <c r="F35" i="13"/>
  <c r="O35" i="13"/>
  <c r="F36" i="13"/>
  <c r="O36" i="13" s="1"/>
  <c r="F37" i="13"/>
  <c r="O37" i="13"/>
  <c r="F38" i="13"/>
  <c r="O38" i="13" s="1"/>
  <c r="F39" i="13"/>
  <c r="O39" i="13"/>
  <c r="F40" i="13"/>
  <c r="O40" i="13" s="1"/>
  <c r="F41" i="13"/>
  <c r="O41" i="13" s="1"/>
  <c r="F42" i="13"/>
  <c r="O42" i="13" s="1"/>
  <c r="F43" i="13"/>
  <c r="O43" i="13"/>
  <c r="F44" i="13"/>
  <c r="O44" i="13" s="1"/>
  <c r="F45" i="13"/>
  <c r="O45" i="13"/>
  <c r="F46" i="13"/>
  <c r="O46" i="13" s="1"/>
  <c r="F47" i="13"/>
  <c r="O47" i="13"/>
  <c r="F48" i="13"/>
  <c r="O48" i="13" s="1"/>
  <c r="F49" i="13"/>
  <c r="O49" i="13" s="1"/>
  <c r="F50" i="13"/>
  <c r="O50" i="13" s="1"/>
  <c r="F51" i="13"/>
  <c r="O51" i="13"/>
  <c r="F52" i="13"/>
  <c r="O52" i="13" s="1"/>
  <c r="F53" i="13"/>
  <c r="O53" i="13"/>
  <c r="F55" i="13"/>
  <c r="O55" i="13" s="1"/>
  <c r="F56" i="13"/>
  <c r="O56" i="13"/>
  <c r="F22" i="13"/>
  <c r="O22" i="13"/>
  <c r="F18" i="13"/>
  <c r="O18" i="13" s="1"/>
  <c r="F19" i="13"/>
  <c r="O19" i="13"/>
  <c r="F20" i="13"/>
  <c r="O20" i="13" s="1"/>
  <c r="F21" i="13"/>
  <c r="O21" i="13"/>
  <c r="F17" i="13"/>
  <c r="O17" i="13" s="1"/>
  <c r="F13" i="13"/>
  <c r="O13" i="13" s="1"/>
  <c r="F14" i="13"/>
  <c r="O14" i="13" s="1"/>
  <c r="F15" i="13"/>
  <c r="O15" i="13" s="1"/>
  <c r="F16" i="13"/>
  <c r="O16" i="13"/>
  <c r="F12" i="13"/>
  <c r="O12" i="13"/>
  <c r="F11" i="13"/>
  <c r="O11" i="13" s="1"/>
  <c r="Q189" i="13" l="1"/>
  <c r="Q150" i="13"/>
  <c r="Q229" i="13"/>
  <c r="Q248" i="13"/>
  <c r="Q272" i="13"/>
  <c r="Q222" i="13"/>
  <c r="Q233" i="13"/>
  <c r="Q252" i="13"/>
  <c r="Q114" i="13"/>
  <c r="Q57" i="13"/>
  <c r="Q307" i="13"/>
  <c r="Q186" i="13"/>
  <c r="Q240" i="13"/>
  <c r="Q294" i="13"/>
  <c r="Q236" i="13"/>
  <c r="Q73" i="13"/>
  <c r="Q191" i="13"/>
  <c r="Q242" i="13"/>
  <c r="Q31" i="13"/>
  <c r="Q209" i="13"/>
</calcChain>
</file>

<file path=xl/sharedStrings.xml><?xml version="1.0" encoding="utf-8"?>
<sst xmlns="http://schemas.openxmlformats.org/spreadsheetml/2006/main" count="516" uniqueCount="461">
  <si>
    <t>PRECIO UNITARIO</t>
  </si>
  <si>
    <t>PRECIO TOTAL</t>
  </si>
  <si>
    <t>PROVEEDOR</t>
  </si>
  <si>
    <t>NIT</t>
  </si>
  <si>
    <t>CANTIDAD</t>
  </si>
  <si>
    <t>DESCRIPCIÓN DE COMPRA</t>
  </si>
  <si>
    <t>FECHA</t>
  </si>
  <si>
    <t>RENGLON</t>
  </si>
  <si>
    <t>PROGRAMA</t>
  </si>
  <si>
    <t>MONTO</t>
  </si>
  <si>
    <t>FECHA DE COMPRA DE PUBLICACIÓN</t>
  </si>
  <si>
    <t>Serie de factura</t>
  </si>
  <si>
    <t>No. De Factura</t>
  </si>
  <si>
    <t xml:space="preserve">Nylon, ancho: 3 metro(s); color negro; grosor; 7 milímetro(s) largo: 50 metro(s); presentación: rollo; sin marca </t>
  </si>
  <si>
    <t xml:space="preserve"> INDUSTRIA TECNIFICADA SOCIEDAD ANONIMA</t>
  </si>
  <si>
    <t>2386348K</t>
  </si>
  <si>
    <t>E542709546</t>
  </si>
  <si>
    <t xml:space="preserve">1CF91F6F </t>
  </si>
  <si>
    <t xml:space="preserve">Letra corpórea, material: pvc; alto 30 centímetro(s); grosor: 10 centimetro(s); ancho: 27 centimetro(s) </t>
  </si>
  <si>
    <t>LUIS ARMANDO, MARIN JUAREZ / ARTE Y DISEÑO</t>
  </si>
  <si>
    <t>E542710706</t>
  </si>
  <si>
    <t xml:space="preserve">E74FCFDB </t>
  </si>
  <si>
    <t xml:space="preserve">Alquiler de 120 sillas </t>
  </si>
  <si>
    <t xml:space="preserve">Alquiler de 6 toldos </t>
  </si>
  <si>
    <t xml:space="preserve">Alquiler de 13 manteles para tablero, 10 fundas para sillas y 4 sobremanteles </t>
  </si>
  <si>
    <t xml:space="preserve">Alquiler de sonido ( 2 bocinas, 2 microfonos) </t>
  </si>
  <si>
    <t>ERWIN ALONZO,  MAS OBANDO / MULTISERVICIOS ISSA</t>
  </si>
  <si>
    <t xml:space="preserve">72F56C1C </t>
  </si>
  <si>
    <t>E542711079</t>
  </si>
  <si>
    <t xml:space="preserve">Alimento concentrado, clase: cerdo; etapa: gestación; tipo: seco, presentación: saco - 1 quintal(q) marca: Comayma </t>
  </si>
  <si>
    <t xml:space="preserve">7F262B7E </t>
  </si>
  <si>
    <t>E542729407</t>
  </si>
  <si>
    <t>AGROVETERINARIA E INSUMOS PALO ALTO, SOCIEDAD ANONIMA</t>
  </si>
  <si>
    <t>Calcomania; material vinil adhesivo; clase full color; alto: 1 metro(s); ancho: 2 metro(s)</t>
  </si>
  <si>
    <t xml:space="preserve">Calcomania; material vinil adhesivo; clase full color; alto: 1.50 metro(s); ancho: 1 metro(s) </t>
  </si>
  <si>
    <t>Calcomania; material vinil adhesivo; clase full color; alto: 1.50 metro(s); ancho: 3 metro(s)</t>
  </si>
  <si>
    <t xml:space="preserve">Calcomania; material vinil adhesivo; clase full color; alto: 1.60 metro(s); ancho: 1.50 metro(s) </t>
  </si>
  <si>
    <t>INVERSIONES TECNOLOGICAS DEL NORTE, SOCIEDAD ANÓNIMA</t>
  </si>
  <si>
    <t>E543017966</t>
  </si>
  <si>
    <t xml:space="preserve">9832E0E7 </t>
  </si>
  <si>
    <t xml:space="preserve">Bomba aspersora, Uso: rociamiento; material: acero inoxidable; función de motor: gasolina; capacidad: 15 litro(s); marca: Maruyama; modelo: MM300; serie no. 32020025 </t>
  </si>
  <si>
    <t>MARIO JOSÉ FERNANDO, RODRÍGUEZ CASTAÑEDA / SUMINISTRO DE INSUMOS Y TECNOLOGIA SUITECNO</t>
  </si>
  <si>
    <t>E543085864</t>
  </si>
  <si>
    <t xml:space="preserve">6B3FC541 </t>
  </si>
  <si>
    <t xml:space="preserve">CAMBIO BATERIA DE 12 VOLTIOS </t>
  </si>
  <si>
    <t xml:space="preserve">CAMBIO DE KIT DE SPROCKET </t>
  </si>
  <si>
    <t xml:space="preserve">CAMBIO DE FRICCION </t>
  </si>
  <si>
    <t xml:space="preserve">CAMBIO DE COJINETE 6303 </t>
  </si>
  <si>
    <t xml:space="preserve">CAMBIO DE COJINETE 6203 </t>
  </si>
  <si>
    <t xml:space="preserve">CAMBIO DE RETROVISOR </t>
  </si>
  <si>
    <t xml:space="preserve">CAMBIO DE PIDEVIAS </t>
  </si>
  <si>
    <t xml:space="preserve">CAMBIO DE ACEITE DE MOTOR 20W50 </t>
  </si>
  <si>
    <t xml:space="preserve">CAMBIO DE ACEITE DE BARRAS </t>
  </si>
  <si>
    <t xml:space="preserve">CAMBIO DE TENSOR DE CADENA </t>
  </si>
  <si>
    <t xml:space="preserve">CAMBIO DE COJINETES 6202 </t>
  </si>
  <si>
    <t xml:space="preserve">CAMBIO DE RETENEDOR DE BARRA </t>
  </si>
  <si>
    <t xml:space="preserve">CAMBIO DE CABLES DE GASOLINA </t>
  </si>
  <si>
    <t xml:space="preserve">ENGRASE DE CUNAS DE TIMON </t>
  </si>
  <si>
    <t xml:space="preserve">ENGRASE DE BUJES DE MULETA </t>
  </si>
  <si>
    <t xml:space="preserve">ENGRASE DE COJINETES DE RUEDA </t>
  </si>
  <si>
    <t xml:space="preserve">ENGRASE DE CADENA DE TRACCION Y TENSADO </t>
  </si>
  <si>
    <t xml:space="preserve">REVISION DE SISTEMA ELECTRICO </t>
  </si>
  <si>
    <t xml:space="preserve">LIMPIEZA DE CARBURADOR </t>
  </si>
  <si>
    <t xml:space="preserve">REVISION DE BUJIAS </t>
  </si>
  <si>
    <t xml:space="preserve">BATERIA DE 12 VOLTIOS MARCA: NAYASA </t>
  </si>
  <si>
    <t xml:space="preserve">KIT DE SPROCKET </t>
  </si>
  <si>
    <t xml:space="preserve">TENSOR DE CADENA </t>
  </si>
  <si>
    <t xml:space="preserve">FRICCION </t>
  </si>
  <si>
    <t xml:space="preserve">COJINETE 6303 </t>
  </si>
  <si>
    <t xml:space="preserve">COJINETE 6203 </t>
  </si>
  <si>
    <t xml:space="preserve">COJINETE 6202 </t>
  </si>
  <si>
    <t>RETROVISOR</t>
  </si>
  <si>
    <t xml:space="preserve">RETENEDOR DE BARRA </t>
  </si>
  <si>
    <t xml:space="preserve">CABLE DE GASOLINA </t>
  </si>
  <si>
    <t>PIDEVIAS</t>
  </si>
  <si>
    <t xml:space="preserve">ACEITE, CLASE: MULTIGRADO; FORMA OLEOSO, VISCOSIDAD: 20W50; PRESENTACION: ENVASE LITRO, MARCA CASTROL </t>
  </si>
  <si>
    <t xml:space="preserve">ENGRASE DE EMBOLOS DE FRENO </t>
  </si>
  <si>
    <t xml:space="preserve">LUBRICACION DE CABLE </t>
  </si>
  <si>
    <t xml:space="preserve">OMAR DE JESUS,  ORDOÑEZ IZAGUIRRE / IMPORTADORA Y EXPORTADORA MG </t>
  </si>
  <si>
    <t>E543091732</t>
  </si>
  <si>
    <t xml:space="preserve">8292958B </t>
  </si>
  <si>
    <t xml:space="preserve">Cemento, Color: gris;resistencia: 4060 psi textura: polvo; tipo: ugc; uso construcción, Saco - 42.5 Kilogramos (kg) marca roca fuerte </t>
  </si>
  <si>
    <t xml:space="preserve">Clavo, Con cabeza: si; largo: 3 pulgadas (s); material: hierro marca treinsa; presentación libra </t>
  </si>
  <si>
    <t xml:space="preserve">Clavo, Largo: 3 pulgadas; tipo: acerado marca vencedor </t>
  </si>
  <si>
    <t xml:space="preserve"> WINLIS, SOCIEDAD ANÓNIMA</t>
  </si>
  <si>
    <t>E543096076</t>
  </si>
  <si>
    <t xml:space="preserve">B22AB518 </t>
  </si>
  <si>
    <t>10/06/024</t>
  </si>
  <si>
    <t>Refacciones tipo alimento  (Sandwich de pollo y gaseosa)</t>
  </si>
  <si>
    <t xml:space="preserve"> ERWIN ALONZO, MAS OBANDO / MULRISERVICIOS ISSA</t>
  </si>
  <si>
    <t>E543098087</t>
  </si>
  <si>
    <t xml:space="preserve">E29D360E </t>
  </si>
  <si>
    <t xml:space="preserve">transporte de encomiendas en la ruta Guatemala Petén Guatemala, correspondiente al mes de mayo de 2024. conteniendo documentos oficiales del Viceministerio Encargado de Asuntos del Petén. </t>
  </si>
  <si>
    <t xml:space="preserve"> FANNY'S EXPRESS SOCIEDAD ANONIMA</t>
  </si>
  <si>
    <t xml:space="preserve">F0B7EEF3 </t>
  </si>
  <si>
    <t>E543098370</t>
  </si>
  <si>
    <t>12/06/20245</t>
  </si>
  <si>
    <t xml:space="preserve">Cambio de batería de 12 voltios </t>
  </si>
  <si>
    <t xml:space="preserve">Cambio de kit de sprocket </t>
  </si>
  <si>
    <t xml:space="preserve">Cambio de masa trasera </t>
  </si>
  <si>
    <t xml:space="preserve">Cambio de balancín </t>
  </si>
  <si>
    <t xml:space="preserve">Cambio de eje de levas </t>
  </si>
  <si>
    <t xml:space="preserve">Cambio de rayo trasero </t>
  </si>
  <si>
    <t xml:space="preserve">Cambio de empaque de motor </t>
  </si>
  <si>
    <t xml:space="preserve">Cambio de manubrio </t>
  </si>
  <si>
    <t xml:space="preserve">Cambio de bujía </t>
  </si>
  <si>
    <t xml:space="preserve">Cambio de bocina </t>
  </si>
  <si>
    <t xml:space="preserve">Cambio de pidevías </t>
  </si>
  <si>
    <t xml:space="preserve">Cambio terminal de batería </t>
  </si>
  <si>
    <t xml:space="preserve">Cambio de flasher </t>
  </si>
  <si>
    <t xml:space="preserve">Cambio de pastilla delantera </t>
  </si>
  <si>
    <t xml:space="preserve">Cambio de abrazaderas plásticas </t>
  </si>
  <si>
    <t xml:space="preserve">Cambio de aceite de motor 20w50 </t>
  </si>
  <si>
    <t xml:space="preserve">Cambio de aceite de barras </t>
  </si>
  <si>
    <t xml:space="preserve">Engrase de cunas de timón </t>
  </si>
  <si>
    <t xml:space="preserve">Engrase de bujes de muleta </t>
  </si>
  <si>
    <t xml:space="preserve">Engrase de cojinetes de rueda </t>
  </si>
  <si>
    <t xml:space="preserve">Engrase de émbolos de freno </t>
  </si>
  <si>
    <t xml:space="preserve">Lubricación de cables </t>
  </si>
  <si>
    <t xml:space="preserve">Engrase de cadena de tracción y tensado </t>
  </si>
  <si>
    <t xml:space="preserve">Limpieza de carburador </t>
  </si>
  <si>
    <t xml:space="preserve">Batería de 12 voltios, marca MGM </t>
  </si>
  <si>
    <t xml:space="preserve">Kit de sprocket </t>
  </si>
  <si>
    <t xml:space="preserve">Masa trasera </t>
  </si>
  <si>
    <t xml:space="preserve">Balancín </t>
  </si>
  <si>
    <t xml:space="preserve">Eje de levas </t>
  </si>
  <si>
    <t xml:space="preserve">Rayo trasero </t>
  </si>
  <si>
    <t xml:space="preserve">Empaque de motor </t>
  </si>
  <si>
    <t>Manubrio</t>
  </si>
  <si>
    <t>Bujía</t>
  </si>
  <si>
    <t>Bocina</t>
  </si>
  <si>
    <t>Pidevía</t>
  </si>
  <si>
    <t xml:space="preserve">Terminal de batería </t>
  </si>
  <si>
    <t>Flasher</t>
  </si>
  <si>
    <t xml:space="preserve">Pastilla delantera </t>
  </si>
  <si>
    <t xml:space="preserve">Abrazadera plástica </t>
  </si>
  <si>
    <t>E543099040</t>
  </si>
  <si>
    <t xml:space="preserve">2C6C9940 </t>
  </si>
  <si>
    <t xml:space="preserve">Impresora multifuncional con sistema continuo de tinta, Capacidad de bandeja: 100 hojas; ciclo de trabajo mensual: 7500 páginas; conectividad: usb y wifi; funciones: impresión, copiado y escaneo; resolución de escaneo: 1200 x 2400 puntos por pulgada (ppp); resolución de impresión: 5760 x 1440 puntos por pulgadas (ppp); tecnología: inyección de tinta a color, tipo de escaneo: cama plana; velocidad de impresión: 15 páginas por minuto (ppm) a color, 33 páginas por minuto (ppm) en negro </t>
  </si>
  <si>
    <t xml:space="preserve"> DATAFLEX, SOCIEDAD ANONIMA</t>
  </si>
  <si>
    <t>E543125637</t>
  </si>
  <si>
    <t xml:space="preserve">A5BDC859 </t>
  </si>
  <si>
    <t xml:space="preserve">Tornillos; Largo: 1 pulgadas (s); tipo: busca rosca marca Leon </t>
  </si>
  <si>
    <t xml:space="preserve">Tornillo; Largo: 2 pulgadas (s); tipo: busca rosca marca Leon </t>
  </si>
  <si>
    <t>WINLIS, SOCIEDAD ANÓNIMA</t>
  </si>
  <si>
    <t>E543160963</t>
  </si>
  <si>
    <t xml:space="preserve">0D006520 </t>
  </si>
  <si>
    <t xml:space="preserve">CAMBIO DE GUARDA POLVO </t>
  </si>
  <si>
    <t xml:space="preserve">CAMBIO DE SWITCH DE ARRANQUE </t>
  </si>
  <si>
    <t xml:space="preserve">CAMBIO DE CARBON DE ESTARTER </t>
  </si>
  <si>
    <t xml:space="preserve">CAMBIO DE CABLE ASPIROMETRO </t>
  </si>
  <si>
    <t xml:space="preserve">CAMBIO DE BUJIA </t>
  </si>
  <si>
    <t xml:space="preserve">CAMBIO DE TAPÓN DE TANQUE </t>
  </si>
  <si>
    <t xml:space="preserve">CAMBIO DE ABRAZADERA DE METAL </t>
  </si>
  <si>
    <t>REVISION DE BATERIA</t>
  </si>
  <si>
    <t xml:space="preserve">LUBRICACION DE CABLES </t>
  </si>
  <si>
    <t xml:space="preserve">GUARDA POLVO </t>
  </si>
  <si>
    <t xml:space="preserve">SWITCH DE ARRANQUE </t>
  </si>
  <si>
    <t xml:space="preserve">CARBON DE ESTARTER </t>
  </si>
  <si>
    <t xml:space="preserve">CABLE DE ASPIROMETRO </t>
  </si>
  <si>
    <t>BUJIA</t>
  </si>
  <si>
    <t xml:space="preserve">TAPON DE TANQUE </t>
  </si>
  <si>
    <t xml:space="preserve">COJINETE </t>
  </si>
  <si>
    <t xml:space="preserve">ABRAZADERA DE METAL </t>
  </si>
  <si>
    <t>FRICCION</t>
  </si>
  <si>
    <t>E543160076</t>
  </si>
  <si>
    <t xml:space="preserve">EA14E219 </t>
  </si>
  <si>
    <t xml:space="preserve">Archivo, alto: 1.3 metros(s) Fondo: 0.66 metros, gavetas: 4, material: metal </t>
  </si>
  <si>
    <t>TIKAL NET, SOCIEDAD ANONIMA</t>
  </si>
  <si>
    <t>E543176452</t>
  </si>
  <si>
    <t xml:space="preserve">13CA052C </t>
  </si>
  <si>
    <t xml:space="preserve">Aire acondicionado, Accesorios; Condensadora y Evaporadora; Alimentación; 220 voltio (s); Capacidad 18,000 BTU, incluye control remoto; tipo; mini-split, Marca Comfort Star Color Blanco, Modelo Evaporadora; CPS18CD(I); Serie Evaporadora; 340A622010305200890058; Modelo Condensadora CPS18CD(0); Serie Condensadora; 340A622010405210840319; Modelo Evaporadora; CPS18CD(I); Serie Evaporadora; 340A622010305200810165; Modelo de Condensadora; CPS18CD(0); Serie 340A622010405210840330 </t>
  </si>
  <si>
    <t xml:space="preserve"> JOSE JONATHAN, LIGORRIA GIRON / SERFRYS</t>
  </si>
  <si>
    <t>E543243184</t>
  </si>
  <si>
    <t xml:space="preserve">CF1C6786 </t>
  </si>
  <si>
    <t xml:space="preserve">CAMBIO DE BATERIA DE 12 VOLTIOS </t>
  </si>
  <si>
    <t xml:space="preserve">CAMBIO DE MAZA TRASERA </t>
  </si>
  <si>
    <t xml:space="preserve">CAMBIO DE ARO TRASERO </t>
  </si>
  <si>
    <t xml:space="preserve">CAMBIO DE BASE DE ACELERADOR </t>
  </si>
  <si>
    <t xml:space="preserve">CAMBIO DE RAYOS TRASEROS </t>
  </si>
  <si>
    <t xml:space="preserve">CAMBIO DE EMPAQUE DE MOTOR </t>
  </si>
  <si>
    <t xml:space="preserve">CAMBIO DE MANUBRIOS </t>
  </si>
  <si>
    <t xml:space="preserve">CAMBIO DE BUSHING CON TORNILLO </t>
  </si>
  <si>
    <t xml:space="preserve">CAMBIO DE MORDAZA DELANTERA </t>
  </si>
  <si>
    <t xml:space="preserve">CAMBIO DE PASTILLA DELANTERA </t>
  </si>
  <si>
    <t xml:space="preserve">CAMBIO DE PIE DE MANGUERA </t>
  </si>
  <si>
    <t xml:space="preserve">CAMBIO DE BOMBILLA DE STOP </t>
  </si>
  <si>
    <t xml:space="preserve">CAMBIO DE BOMBILLA DE FAROL </t>
  </si>
  <si>
    <t xml:space="preserve">CAMBIO DE BOMBILLA COLA DE PEZ </t>
  </si>
  <si>
    <t xml:space="preserve">BATERIA DE 12 VOLTIOS MARCA: MGM </t>
  </si>
  <si>
    <t xml:space="preserve">MAZA TRASERA </t>
  </si>
  <si>
    <t xml:space="preserve">ARO TRASERO </t>
  </si>
  <si>
    <t xml:space="preserve">BASE DE ACELERADOR </t>
  </si>
  <si>
    <t xml:space="preserve">RAYOS TRASEROS </t>
  </si>
  <si>
    <t xml:space="preserve">EMPAQUE DE MOTOR </t>
  </si>
  <si>
    <t>MANUBRIOS</t>
  </si>
  <si>
    <t xml:space="preserve">BUSHING CON TORNILLO </t>
  </si>
  <si>
    <t xml:space="preserve">MORDAZA DELANTERA </t>
  </si>
  <si>
    <t xml:space="preserve">PASTILLA DELANTERA </t>
  </si>
  <si>
    <t xml:space="preserve">PIE DE MANGUERA </t>
  </si>
  <si>
    <t xml:space="preserve">BOMBILLA DE STOP </t>
  </si>
  <si>
    <t xml:space="preserve">BOMBILLA DE FAROL </t>
  </si>
  <si>
    <t xml:space="preserve">BOMBILLA COLA DE PEZ </t>
  </si>
  <si>
    <t>E543262200</t>
  </si>
  <si>
    <t>E305F9D8</t>
  </si>
  <si>
    <t xml:space="preserve">Cable HDMI 10 metros de largo </t>
  </si>
  <si>
    <t xml:space="preserve">Memoria Ram DDR4 de 8 gigas marca: Kingston </t>
  </si>
  <si>
    <t xml:space="preserve">Disco duro 480 gigas estado solido Marca: Kingston </t>
  </si>
  <si>
    <t>E543310515</t>
  </si>
  <si>
    <t xml:space="preserve">AA8725A5 </t>
  </si>
  <si>
    <t xml:space="preserve">Unión, Diametro: 3 pulgada (s); material: hierro galvanizado (hg); tipo: universal: uso: agua potable marca cifunsa </t>
  </si>
  <si>
    <t xml:space="preserve">Unión, Diámetro: 2 pulgada (s); material: hierro galvanizado (hg); tipo: universal: uso: agua potable marca cifusa </t>
  </si>
  <si>
    <t>17/06/20245</t>
  </si>
  <si>
    <t>E543313107</t>
  </si>
  <si>
    <t xml:space="preserve">0856BEC9 </t>
  </si>
  <si>
    <t xml:space="preserve">Limpieza y pintado de 1,300 metros cuadrados de pared </t>
  </si>
  <si>
    <t xml:space="preserve">Reparación de 6 sanitarios </t>
  </si>
  <si>
    <t xml:space="preserve">Reparación de 5 Lavamanos </t>
  </si>
  <si>
    <t xml:space="preserve">Reparación de 1 mingitorio </t>
  </si>
  <si>
    <t xml:space="preserve">Instalación de 5 puertas para baño </t>
  </si>
  <si>
    <t xml:space="preserve">Limpieza y pintado de portón de entrada </t>
  </si>
  <si>
    <t xml:space="preserve">Reparación de cielo falso </t>
  </si>
  <si>
    <t xml:space="preserve">Reparación e instalación de rótulo </t>
  </si>
  <si>
    <t xml:space="preserve">Reparación de Podio </t>
  </si>
  <si>
    <t xml:space="preserve"> ELMER JOSUÉ, FERNÁNDEZ BARRIENTOS / MULTISERVICIOS ELMER FERNANDEZ </t>
  </si>
  <si>
    <t>E543314863</t>
  </si>
  <si>
    <t xml:space="preserve">38CE383A </t>
  </si>
  <si>
    <t xml:space="preserve">Kg Semilla; Clasificación: switenia macrophylla; tipo: caoba; uso: botánica, bolsa 1 kilogramo </t>
  </si>
  <si>
    <t xml:space="preserve">Kg Semilla; Clasificación: gliricidia sepium; nombre común: madrecacao, cacahuanance; uso: botánica, bolsa 1 kilogramo </t>
  </si>
  <si>
    <t xml:space="preserve">Kg Semilla: Clasificación: caesalpinia velitina; nombre común: aripin; uso: botánica, bolsa 1 kilogramo </t>
  </si>
  <si>
    <t xml:space="preserve">Kg Semilla; Clasificación: tabebuia rosea; nombre común: matilisguate; uso: botánica, bolsa 1 kilogramo </t>
  </si>
  <si>
    <t>JOSE ANTONIO GABRIEL EUGENIO,  LEWALD CAPOUILLIEZ / EXPORTACIÓN DE SEMILLA</t>
  </si>
  <si>
    <t>E543397319</t>
  </si>
  <si>
    <t xml:space="preserve">EBE024D5 </t>
  </si>
  <si>
    <t xml:space="preserve">Aceite forma oleoso, viscosidad: 20w50; presentación: envase litro, marca Castrol </t>
  </si>
  <si>
    <t xml:space="preserve">Descongelador de semen; tipo: portatil; uso: veterinario; capacidad: 0.5 litro(s); contaje: 12 voltio(s); marca: Pharmavet; modelo: VMSCC01; color: blanco: inlcuye cargador para carro de 12 Voltios y para casa de 110 voltios	</t>
  </si>
  <si>
    <t>VICTOR JOAQUÍN FELIPE, FLORES HERRARTE / ROLF DE GUATEMALA</t>
  </si>
  <si>
    <t>E543531139</t>
  </si>
  <si>
    <t xml:space="preserve">7D8C0B2C </t>
  </si>
  <si>
    <t xml:space="preserve">Whirlpool Lavadora 7MWTW1700EM Lavadora marca whirlpool capacidad: 17 Kilogramo(s); ciclos: 12; tina: acero inoxidable; voltaje: 127 voltio(s) modelo 7MWTW1700EM2 Color: blanco, serie: CC4000363	</t>
  </si>
  <si>
    <t xml:space="preserve">	AGENCIAS WAY, SOCIEDAD ANONIMA</t>
  </si>
  <si>
    <t>543386K</t>
  </si>
  <si>
    <t>E543536394</t>
  </si>
  <si>
    <t xml:space="preserve">B97CA2EB </t>
  </si>
  <si>
    <t xml:space="preserve">Bateria - pilas alcalinas, Clase: aa; forma: cilíndrica; material: alcalino ; recargable: no; voltaje: 1.5 voltio(s) Paquete - 4 Unidades Marca Duracell	</t>
  </si>
  <si>
    <t xml:space="preserve">Bateria - pilas alcalinas, Clase: aaa; forma: cilíndrica; material: alcalino; recargable: no; voltaje: 1.5 voltio(s) Paquete -.4 Unidades Marca Duracell	</t>
  </si>
  <si>
    <t>DISTRIBUIDORA DE ALIMENTOS DISA, SOCIEDAD ANÓNIMA</t>
  </si>
  <si>
    <t>E543538494</t>
  </si>
  <si>
    <t xml:space="preserve">4A79053A </t>
  </si>
  <si>
    <t xml:space="preserve">Boleto aéreo en la Ruta Flores-Guatemala-Flores	</t>
  </si>
  <si>
    <t xml:space="preserve">	CORPORACION PETENERA DE TURISMO SOCIEDAD ANONIMA</t>
  </si>
  <si>
    <t>E543548384</t>
  </si>
  <si>
    <t xml:space="preserve">FF613753 </t>
  </si>
  <si>
    <t xml:space="preserve">Cambio de Bomba Hidraulica de Clutch	</t>
  </si>
  <si>
    <t xml:space="preserve">Bomba Hidraulica de Clutch	</t>
  </si>
  <si>
    <t>E543601617</t>
  </si>
  <si>
    <t>FREDER AUGUSTO, GONZALEZ LEPE / SERVICIOS AUTOMOTRICES GONZALEZ</t>
  </si>
  <si>
    <t xml:space="preserve">C742196F </t>
  </si>
  <si>
    <t xml:space="preserve">Boleto aéreo en la ruta Flores-Guatemala-Flores	</t>
  </si>
  <si>
    <t xml:space="preserve">Reconstituyente de aminoácidos, vitaminas y minerales, Vía de administración; Oral; Uso: Veterinario; forma farmacéutica: Solución, Presentación Envase de un litro. Marca Maxifort.	</t>
  </si>
  <si>
    <t>E543607380</t>
  </si>
  <si>
    <t xml:space="preserve">692A0262 </t>
  </si>
  <si>
    <t xml:space="preserve">F9DBD4C6 </t>
  </si>
  <si>
    <t>E543627837</t>
  </si>
  <si>
    <t>MANUEL, FLORIAN POLANCO / AGRO MOPAN</t>
  </si>
  <si>
    <t xml:space="preserve">Sello: ancho: 25 milímetro(s); largo: 70 milímetro(s); líneas: 4; material base: plastico; material sello: hule, tipo: automático	</t>
  </si>
  <si>
    <t>JOSE LUIS, GUILLÉN RODRÍGUEZ / IMPRENTA MIRPA</t>
  </si>
  <si>
    <t>E543628795</t>
  </si>
  <si>
    <t xml:space="preserve">B2AF4E79 </t>
  </si>
  <si>
    <t xml:space="preserve">Ecógrafo veterinario portátil, clase: digital; Contiene: Sensor de gravedad; Fuente de alimentación: batería recargable; tamaño de pantalla: 7 pulgada(s); tipo de pantalla: lcd: Transductor: convexo y multifrecuencia; Marca: SUNBRIGHT; Modelo: SUN-808F; Serie: S2122110033;	</t>
  </si>
  <si>
    <t>GUSTAVO ADOLFO, BARAHONA SORIA  /  MEDI LABS</t>
  </si>
  <si>
    <t>E543635007</t>
  </si>
  <si>
    <t xml:space="preserve">1BB4B35E </t>
  </si>
  <si>
    <t xml:space="preserve">Cambio de Flipon de 2x50 amperios por 2x70 amperios	</t>
  </si>
  <si>
    <t xml:space="preserve">cambio de Flipon de 2x40 amperios por 2x50 amperios	</t>
  </si>
  <si>
    <t xml:space="preserve">Limpieza y reapretado de las borneras de Flipon de 2x80 amperios, caja RH interruptor	</t>
  </si>
  <si>
    <t xml:space="preserve">Limpieza y reapretado de las borneras tablero de distribución principal	</t>
  </si>
  <si>
    <t xml:space="preserve">Cambio de 50 metros de cable conductor triple No. 2 subterráneo; del medidor a la caja de distribución principal	</t>
  </si>
  <si>
    <t>GUILLERMO BLADIMIRO, ORTIZ JUAREZ / ELITZA ELECTRICOS ITZA</t>
  </si>
  <si>
    <t>E543636496</t>
  </si>
  <si>
    <t xml:space="preserve">BE621830 </t>
  </si>
  <si>
    <t xml:space="preserve">Computadora portátil, Sistema operativo: con licenciamiento; tipo de pantalla: ips; capacidad de disco duro de estado sólido: 512 gigabyte(s); memoria ram: 16 gigabyte(s); tamaño de pantalla: 13.3 pulgada(s); velocidad de procesador: 4.7 gigahercio(s). Marca: Dell; Modelo: P153G; Color: Plateado; Serie: FYPBFY3.	</t>
  </si>
  <si>
    <t>PCS SOLUCIONES, SOCIEDAD ANÓNIMA</t>
  </si>
  <si>
    <t>E543637034</t>
  </si>
  <si>
    <t xml:space="preserve">D1FD74AA </t>
  </si>
  <si>
    <t xml:space="preserve">E5CD5E6A </t>
  </si>
  <si>
    <t>E543637654</t>
  </si>
  <si>
    <t>Impresora multifuncional con sistema continuo de tinta;Capacidad de bandeja: 100 hojas; ciclo de trabajo mensual: 7500 páginas; conectividad: usb y wifi; funciones: impresión, copiado y escaneo; resolución de escaneo: 1200 x 2400 puntos por pulgada (ppp); resolución de impresión: 5760 x 1440 puntos por pulgadas (ppp); tecnología: inyección de tinta a color; tipo de escaneo: cama plana; velocidad de impresión: 15 páginas por minuto (ppm) a color, 33 páginas por minuto (ppm) en negro. Marca: Epson</t>
  </si>
  <si>
    <t xml:space="preserve">Adherente, indicador y corrector, Concentración: 28.8%; consistencia: líquida; ingrediente activo: ácido fosfórico; uso: agrícola, presentación: envase litro; marca: pH Agro 28.8%	</t>
  </si>
  <si>
    <t xml:space="preserve">Fertilizante, Consistencia: líquida; aplicación: foliar; composición: óxido de calcio 8% + boro 2%, presentación: envase litro; marca: Calcio Boro	</t>
  </si>
  <si>
    <t xml:space="preserve">Fungicida, Composición: Clorotalonil 72%; Consistencia: Concentrado soluble; Uso: agrícola; Presentación: Envase Litro; Marca: Dacomax 72 SC.	</t>
  </si>
  <si>
    <t xml:space="preserve">Insecticida, Uso: agrícola; consistencia: solución Concentrada; Concentración: Spinosad 12%; Presentación: envase 250 mililitros, marca: Spanvic 12 SC.	</t>
  </si>
  <si>
    <t xml:space="preserve">Insecticida, Uso: agrícola; consistencia suspensión concentrada; Concentración: buprofezin 25%, presentación: envase 100 mililitros, marca: Applaud 25 SC.	</t>
  </si>
  <si>
    <t xml:space="preserve">Insecticida, Uso: agrícola; concentración Cipermetrina 25%, consistencia, solución, presentación: envase 250 mililitros, marca: Cyperius 25 EC	</t>
  </si>
  <si>
    <t>E543638065</t>
  </si>
  <si>
    <t xml:space="preserve">F5A86496 </t>
  </si>
  <si>
    <t xml:space="preserve">Llanta clase: todo terreno; medida: 265/60 r18 pliegos: 4; tipo: tubular marca Bridgestone	</t>
  </si>
  <si>
    <t xml:space="preserve">MELVIN, VELASQUEZ MELENDEZ / LA CASA DEL REPUESTO ADONAI </t>
  </si>
  <si>
    <t>E543638553</t>
  </si>
  <si>
    <t xml:space="preserve">037FE4FF </t>
  </si>
  <si>
    <t xml:space="preserve">Flipon, Corriente: 70 amperio (s); polos 2; uso: eléctrico marca general electric	</t>
  </si>
  <si>
    <t xml:space="preserve">Caja para flipones, Material: Metal; uso: eléctrico; tipo: monofásico; ancho 13 centímetro(s); largo:19 centímetro(s) marca JF	</t>
  </si>
  <si>
    <t xml:space="preserve">Cinta aislar, Ancho 1/4 de pulgada marca Scotsh	</t>
  </si>
  <si>
    <t>E543689158</t>
  </si>
  <si>
    <t xml:space="preserve">8D423F47 </t>
  </si>
  <si>
    <t xml:space="preserve">Batería para vehículo de 750 amperios marca; Hanko	</t>
  </si>
  <si>
    <t>E543690156</t>
  </si>
  <si>
    <t xml:space="preserve">D2B79FAA </t>
  </si>
  <si>
    <t xml:space="preserve">SILLA EJECUTIVA; ALTURA AJUSTABLE, MATERIAL TAPIZADO; MESH, MATERIAL DE ESTRUCTURA: METAL Y POLIPROPILENO; DISEÑO ERGONOMICO CON APOYA BRAZOS Y APOYA CABEZA; RODOS 5.	</t>
  </si>
  <si>
    <t xml:space="preserve">SILLA EJECUTIVA; DISEÑO, ERGONOMICO CON APOYA BRAZOS, MATERIAL TAPIZADO: IMITACION DE CUERO, RODOS 5. MARCA: XTECH	</t>
  </si>
  <si>
    <t>E543690903</t>
  </si>
  <si>
    <t xml:space="preserve">6F572B32 </t>
  </si>
  <si>
    <t xml:space="preserve">SILLA SECRETARIAL DISEÑO: ERGONOMICO CON APOYABRAZOS; MATERIAL: MESH Y PLASTICO; RODO: 5	</t>
  </si>
  <si>
    <t>E543722260</t>
  </si>
  <si>
    <t xml:space="preserve">1624147F </t>
  </si>
  <si>
    <t xml:space="preserve">Reparación de Inyectores	</t>
  </si>
  <si>
    <t xml:space="preserve">Cambio de Bufas	</t>
  </si>
  <si>
    <t>Bufa</t>
  </si>
  <si>
    <t>E543753972</t>
  </si>
  <si>
    <t xml:space="preserve">B344B26B </t>
  </si>
  <si>
    <t xml:space="preserve">Batería marca hankook de 17 placas	</t>
  </si>
  <si>
    <t xml:space="preserve">Cambio de Carburador de 2 Chapeadoras	</t>
  </si>
  <si>
    <t xml:space="preserve">Carburador de chapeadoras	</t>
  </si>
  <si>
    <t xml:space="preserve">JENRRY ESTUARDO, CHAN CANTE / MULTISERVICIOS AUTOMOTRIZ Y VENTA DE REPUESTOS ESTUAR 2 </t>
  </si>
  <si>
    <t xml:space="preserve">EDWIN ROBERTO, MARROQUIN SANTOS / CLINICA AUTOMOTRIZ </t>
  </si>
  <si>
    <t>E543782077</t>
  </si>
  <si>
    <t xml:space="preserve">F66414C7 </t>
  </si>
  <si>
    <t>E543782735</t>
  </si>
  <si>
    <t xml:space="preserve">7130B710 </t>
  </si>
  <si>
    <t xml:space="preserve">Circuito cerrado de cámaras de seguridad (cctv), Grabador: 1 nvr de 8 canales; tipo de cámaras: bala; resolución: 5 megapíxeles; alcance: 40 metro(s); alimentación: 12 voltio(s); cámaras: 8; disco duro: 1 terabyte(s); lente: 2.5 milímetro(s); Marca: Hikvision; Modelo: DS-2CE10KFOT-FS; Serie: AK4751316, AK4751315; Modelo: DS-2CE17K0T-EXLF; Serie: AX3278056, AX3286387, AX3278088, AX3286402, AX3278093, AX3286382. Incluye: 1 Grabador, Marca: Hikvision; Modelo: iDS-7108HQHI-M1/S; Serie: FB2761473.	</t>
  </si>
  <si>
    <t xml:space="preserve">Circuito cerrado de cámaras de seguridad (cctv), Grabador: 1 dvr de 16 canales y 1 dvr de 4 canales; resolución: 5 megapíxeles; discos duros: 1 de 4 terabytes; incluye: unidad de respaldo de energía alternativa y monitor, tipo de cámara: domo; alcance: 15 metro(s); alimentación: 12 voltio(s); cámaras: 16; lente: 3.6 milímetro(s), Marca: Hikvision; Modelo: DS-2CE76K0T-LMFS; Serie: AW6076215, AW6076253; Modelo: DS-2CE17KOT-EXLF; Incluye: 1 Grabador, Marca: Hikvision; Modelo: iDS-7216HQHI-M2/S;	</t>
  </si>
  <si>
    <t>E543783723</t>
  </si>
  <si>
    <t xml:space="preserve">9DAC5258 </t>
  </si>
  <si>
    <t xml:space="preserve">Aro para Pick-Up Marca MAHINDRA Modelo 2019	</t>
  </si>
  <si>
    <t xml:space="preserve">Cables para corriente amperaje: 250 amperio(s); capacidad: 12 voltio(s) largo; 3.5 metros(s), marca truper	</t>
  </si>
  <si>
    <t xml:space="preserve">Boleto aéreos en la ruta Flores-Guatemala -Flores	</t>
  </si>
  <si>
    <t>E543784436</t>
  </si>
  <si>
    <t xml:space="preserve">9EC6C92A </t>
  </si>
  <si>
    <t xml:space="preserve">A8040B9B </t>
  </si>
  <si>
    <t>E543784827</t>
  </si>
  <si>
    <t xml:space="preserve">	WINLIS, SOCIEDAD ANÓNIMA</t>
  </si>
  <si>
    <t>CORPORACION PETENERA DE TURISMO SOCIEDAD ANONIMA</t>
  </si>
  <si>
    <t>E543834174</t>
  </si>
  <si>
    <t xml:space="preserve">06A7A8F8 </t>
  </si>
  <si>
    <t xml:space="preserve">Regadera para jardín; Tipo: manual: material: plástico; capacidad: 8 litros	</t>
  </si>
  <si>
    <t>CORPORACION AGRICOLA DEL NORTE SOCIEDAD ANONIMA</t>
  </si>
  <si>
    <t>E543855678</t>
  </si>
  <si>
    <t xml:space="preserve">08274C46 </t>
  </si>
  <si>
    <t xml:space="preserve">Sello, Ancho: 25 milímetro(s); largo: 70 milímetro(s); líneas: 4; material base: plástico; material sello: hule; tipo: automático	</t>
  </si>
  <si>
    <t xml:space="preserve">Sello, Ancho: 30 milímetro(s); largo: 60 milímetro(s); líneas: 5; material base: plástico; material sello: hule; tipo: automático	</t>
  </si>
  <si>
    <t>E543871622</t>
  </si>
  <si>
    <t xml:space="preserve">9B44D7AA </t>
  </si>
  <si>
    <t xml:space="preserve">Adherente; Tipo: regulador ph; uso: agrícola; Presentación: Envase - 1 Litro(lt). Marca: Promoagro	</t>
  </si>
  <si>
    <t xml:space="preserve">Adherente, penetrante, humectante y dispersante; Concentración: 16.3%; consistencia: líquida; ingrediente activo: dodecilbenceno sulfonato + nonil fenol etoxilado; uso: agrícola, Presentación: Envase - 1 Litro(lt). Marca: Agrocentro	</t>
  </si>
  <si>
    <t xml:space="preserve">Insecticida; Concentración: cipermetrina 250g; consistencia: líquido; uso: fumigación Frasco - 1 Litro(lt). Marca: UPL	</t>
  </si>
  <si>
    <t xml:space="preserve">Insecticida; Concentración: sulfluramid 0.3%; consistencia: granulado; uso: agrícola Empaque - 250 Gramos(gr). Marca: Atta Kill Mirex-s	</t>
  </si>
  <si>
    <t xml:space="preserve">Insecticida; Concentración: fipronil 10% + imidacloprid 35%; consistencia: suspensión concentrada; uso: agrícola; Envase - 250 Mililitro(ml). Marca: Anasac	</t>
  </si>
  <si>
    <t xml:space="preserve">Fungicida; Concentración: 22.5% tebuconazole, 7.5% triadimenol; formulación: emulsión concentrada; uso: agrícola; Envase - 1 Litro(lt). Marca: Foragro	</t>
  </si>
  <si>
    <t xml:space="preserve">Fungicida; Composición: carbendazim (2- metaxicarbamoil bencimidazol) 50g/100g; consistencia: líquida; uso: agrícola; Envase - 1 Litro(lt). Marca: Arysta Lifescience	</t>
  </si>
  <si>
    <t xml:space="preserve">Fungicida; Composición: fosetyil + propamocarb 84%; consistencia: solución concentrada; estado: líquido; Envase - 1 Litro(lt). Marca: Bayer	</t>
  </si>
  <si>
    <t xml:space="preserve">Fungicida; Composición: macozeb 80%; consistencia: polvo soluble; Uso: agrícola. Bolsa 800 gramos. Marca: UPL	</t>
  </si>
  <si>
    <t xml:space="preserve">	CORPORACION AGRICOLA DEL NORTE SOCIEDAD ANONIMA</t>
  </si>
  <si>
    <t>E543884503</t>
  </si>
  <si>
    <t xml:space="preserve">E398EF51 </t>
  </si>
  <si>
    <t xml:space="preserve">Bolsa para almacigo, ancho: 5 pulgadas(s); calibre de grosor: 3; largo: 8 pulgadas(s); material: polietileno; sin marca; millar - 1 unidad	</t>
  </si>
  <si>
    <t xml:space="preserve">Bolsa para almacigo, ancho: 4 pulgadas(s); calibre de grosor: 3; largo: 6 pulgadas(s); material: polietileno; sin marca; millar - 1 unidad	</t>
  </si>
  <si>
    <t xml:space="preserve">	INDUSTRIA TECNIFICADA SOCIEDAD ANONIMA</t>
  </si>
  <si>
    <t>E543909271</t>
  </si>
  <si>
    <t xml:space="preserve">36ADB05E </t>
  </si>
  <si>
    <t xml:space="preserve">Bomba principal de Clutch	</t>
  </si>
  <si>
    <t>E543943380</t>
  </si>
  <si>
    <t xml:space="preserve">9DE9FE62 </t>
  </si>
  <si>
    <t>E543955176</t>
  </si>
  <si>
    <t xml:space="preserve">BF919289 </t>
  </si>
  <si>
    <t>EDWIN JAVIER, MILIÁN RODRÍGUEZ /  CONTRUCTORA J Y F</t>
  </si>
  <si>
    <t>Metros Cubucos m3, de tierra, clase negra; textura, franco arenosa, uso Vivero</t>
  </si>
  <si>
    <t xml:space="preserve">Melaza para ganado, consistencia: liquida; presentación: envase de 18 litros	</t>
  </si>
  <si>
    <t xml:space="preserve">	CORPORACION AGROPECUARIA PRODUCTOS ALIMENTICIOS, BIENES RAICES Y TRANSPORTES, SOCIEDAD ANÓNIMA</t>
  </si>
  <si>
    <t>E543959422</t>
  </si>
  <si>
    <t xml:space="preserve">4EFB014E </t>
  </si>
  <si>
    <t>E543960587</t>
  </si>
  <si>
    <t xml:space="preserve">E3EA9533 </t>
  </si>
  <si>
    <t xml:space="preserve">Lubricante, Color: verde; propiedades: anticorrosivo; propiedades: refrigerante; uso: vehículo, para sistema de enfriamiento de motores, presentación envase galón, marca: Bizol	</t>
  </si>
  <si>
    <t xml:space="preserve">Grasa, Densidad: grafitada; uso: vehículos, presentación tarro libra, marca: Quiali Guard	</t>
  </si>
  <si>
    <t xml:space="preserve">Filtro de diésel	</t>
  </si>
  <si>
    <t xml:space="preserve">Filtro de aceite	</t>
  </si>
  <si>
    <t xml:space="preserve">Terminal de bateria	</t>
  </si>
  <si>
    <t xml:space="preserve">Bomba auxiliar de clutch	</t>
  </si>
  <si>
    <t xml:space="preserve">Bomba central de clutch	</t>
  </si>
  <si>
    <t xml:space="preserve">Juego de pastillas de freno	</t>
  </si>
  <si>
    <t xml:space="preserve">Disco de freno delantero	</t>
  </si>
  <si>
    <t xml:space="preserve">Varilla de dirección	</t>
  </si>
  <si>
    <t xml:space="preserve">Rótula superior	</t>
  </si>
  <si>
    <t xml:space="preserve">Rótula inferior	</t>
  </si>
  <si>
    <t xml:space="preserve">Brazo pitman	</t>
  </si>
  <si>
    <t xml:space="preserve">Filtro de aire	</t>
  </si>
  <si>
    <t xml:space="preserve">Retenedor	</t>
  </si>
  <si>
    <t xml:space="preserve">Cojinete interno delantero	</t>
  </si>
  <si>
    <t xml:space="preserve">Cojinete pequeño delantero	</t>
  </si>
  <si>
    <t xml:space="preserve">Bomba auxiliar de freno trasero	</t>
  </si>
  <si>
    <t xml:space="preserve">Amortiguador trasero	</t>
  </si>
  <si>
    <t xml:space="preserve">Cojinete de flecha trasera	</t>
  </si>
  <si>
    <t xml:space="preserve">Faja de cigüeñal	</t>
  </si>
  <si>
    <t xml:space="preserve">Faja para accesorios de motor	</t>
  </si>
  <si>
    <t xml:space="preserve">Terminal de dirección	</t>
  </si>
  <si>
    <t xml:space="preserve">Guardapolvo interno	</t>
  </si>
  <si>
    <t xml:space="preserve">Guardapolvo externo	</t>
  </si>
  <si>
    <t xml:space="preserve">Seguro trípode externo	</t>
  </si>
  <si>
    <t>Tuerca</t>
  </si>
  <si>
    <t xml:space="preserve">Cable de apertura de capó	</t>
  </si>
  <si>
    <t xml:space="preserve">Tubería para drenaje de aire acondicionado	</t>
  </si>
  <si>
    <t>E543965783</t>
  </si>
  <si>
    <t xml:space="preserve">81524A4E </t>
  </si>
  <si>
    <t xml:space="preserve">Reparación de aro	</t>
  </si>
  <si>
    <t xml:space="preserve">Limpieza y Ajuste de Frenos delanteros	</t>
  </si>
  <si>
    <t xml:space="preserve">Limpieza y Ajuste de Frenos traseros	</t>
  </si>
  <si>
    <t xml:space="preserve">Ajuste de Freno de mano	</t>
  </si>
  <si>
    <t xml:space="preserve">Cambio de Lubricante, grado de viscosidad: sae 5w30; uso: motor	</t>
  </si>
  <si>
    <t xml:space="preserve">Cambio de Refrigerante color: rosado; uso enfriamiento de motores; estado: Liquido	</t>
  </si>
  <si>
    <t xml:space="preserve">Cambio de Filtro de Aceite	</t>
  </si>
  <si>
    <t xml:space="preserve">Cambio de Filtro de Aire	</t>
  </si>
  <si>
    <t xml:space="preserve">Filtro de Aceite	</t>
  </si>
  <si>
    <t xml:space="preserve">Filtro de Aire	</t>
  </si>
  <si>
    <t xml:space="preserve">Refrigerante, color: rosado; uso: enfriamiento de motores; estado: liquido, Presentación: Galón Marca: Peak	</t>
  </si>
  <si>
    <t xml:space="preserve">Lubricante, Grado de Viscosidad: sae: 5w30; uso motor, Presentación: Litro, Marca: Bizol	</t>
  </si>
  <si>
    <t>E543971988</t>
  </si>
  <si>
    <t xml:space="preserve">267E34D5 </t>
  </si>
  <si>
    <t xml:space="preserve">Guardapolvo interior para Flecha	</t>
  </si>
  <si>
    <t xml:space="preserve">Disco de freno	</t>
  </si>
  <si>
    <t xml:space="preserve">Guardapolvo exterior para flecha	</t>
  </si>
  <si>
    <t xml:space="preserve">Bushing de muleta inferior	</t>
  </si>
  <si>
    <t xml:space="preserve">Bushing de muleta de exterior	</t>
  </si>
  <si>
    <t xml:space="preserve">Cabezal de Barra estabilizadora	</t>
  </si>
  <si>
    <t xml:space="preserve">Rotula Inferior	</t>
  </si>
  <si>
    <t xml:space="preserve">Amortiguador delantero	</t>
  </si>
  <si>
    <t xml:space="preserve">Amortiguador traseros	</t>
  </si>
  <si>
    <t xml:space="preserve">Cruz de Transmision	</t>
  </si>
  <si>
    <t>Kit de Guardapolvo para émbolo de mordaza</t>
  </si>
  <si>
    <t xml:space="preserve">Juego de Pastillas de freno	</t>
  </si>
  <si>
    <t xml:space="preserve">Faja de accesorios	</t>
  </si>
  <si>
    <t>E543987736</t>
  </si>
  <si>
    <t xml:space="preserve">7C89EEC1 </t>
  </si>
  <si>
    <t>Boleto aéreo en la ruta Flores- ­Guatemala - ­Flores</t>
  </si>
  <si>
    <t>ENTIDAD: VICEMINISTERIO ENCARGADO DE  ASUNTOS DELPETEN</t>
  </si>
  <si>
    <t>DIRECCION:  COLONIA MORALES ZONA 2, FLORES PETEN</t>
  </si>
  <si>
    <t>HORARIO DE ATENCION:  DE 08:00 A 16:30 HORAS</t>
  </si>
  <si>
    <t>TELEFONO:  24137000  EXTENSION 7717</t>
  </si>
  <si>
    <t>DIRECTOR: PABLO MORALES MEJIA</t>
  </si>
  <si>
    <t>ENCARGADO DE ACTUALIZACION:  RONEL GUDIEL LOPEZ</t>
  </si>
  <si>
    <t>FECHA DE ACTUALIZACION:  30 DE JUNIO  DE 2024</t>
  </si>
  <si>
    <t>Escáner, Alimentador: Automático; Capacidad de alimentador: 80 hojas; Ciclo de trabajo diario: 6,000 hojas; Resolución óptica: 600 x 600 puntos por pulgada (ppp); Velocidad de escaneo: 60 páginas por minuto (ppm), 60 imágenes por minuto (ipm); Unidad - 1 UNIDAD</t>
  </si>
  <si>
    <t xml:space="preserve">SEGA SOCIEDAD ANONIMA </t>
  </si>
  <si>
    <t>C146D1BA</t>
  </si>
  <si>
    <t>Cámara fotográfica digital, Batería: Recargable; Conectividad: Wifi; Formato de grabación: Full hd; Incluye: Cargador; Lente: 24 a 50 Milímetro; Megapíxeles: 24.2 ; Sensor: Cmos; Tamaño de pantalla: 3 Pulgadas; Tipo de pantalla: Lcd; Tipo de tarjeta: Sd, sdhc y sdxc; Unidad - 1 UNIDAD</t>
  </si>
  <si>
    <t>INRESA</t>
  </si>
  <si>
    <t>13CEEDB4</t>
  </si>
  <si>
    <t>Estantería rack, Alto: 3 Metro; Ancho: 2 Metro; Fondo: 1 Metro; Niveles de carga: 3 ; Tipo: Industrial; Unidad - 1 UNIDAD</t>
  </si>
  <si>
    <t>COMERCIALIZAROA UNIVERSAL MOBILIARIO</t>
  </si>
  <si>
    <t>D563CFD7</t>
  </si>
  <si>
    <t>NUMERAL 22 ARTICULO 10 COMPRA DIRECTA</t>
  </si>
  <si>
    <t>NPG/NOG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</si>
</sst>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7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4" fontId="1" fillId="0" borderId="0" xfId="2" applyFont="1" applyAlignment="1">
      <alignment horizontal="right" wrapText="1"/>
    </xf>
    <xf numFmtId="0" fontId="1" fillId="0" borderId="0" xfId="0" applyFont="1" applyAlignment="1">
      <alignment horizontal="right" wrapText="1"/>
    </xf>
    <xf numFmtId="14" fontId="1" fillId="0" borderId="0" xfId="0" applyNumberFormat="1" applyFont="1" applyAlignment="1">
      <alignment wrapText="1"/>
    </xf>
    <xf numFmtId="164" fontId="1" fillId="0" borderId="0" xfId="2" applyFont="1" applyAlignment="1">
      <alignment wrapText="1"/>
    </xf>
    <xf numFmtId="14" fontId="1" fillId="0" borderId="0" xfId="0" applyNumberFormat="1" applyFont="1" applyAlignment="1">
      <alignment horizontal="center" wrapText="1"/>
    </xf>
    <xf numFmtId="0" fontId="1" fillId="0" borderId="0" xfId="2" applyNumberFormat="1" applyFont="1" applyAlignment="1">
      <alignment wrapText="1"/>
    </xf>
    <xf numFmtId="0" fontId="5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2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2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2" applyFont="1" applyBorder="1" applyAlignment="1">
      <alignment horizontal="right" vertical="center" wrapText="1"/>
    </xf>
    <xf numFmtId="164" fontId="1" fillId="0" borderId="1" xfId="2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2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right" vertical="center" wrapText="1"/>
    </xf>
    <xf numFmtId="165" fontId="1" fillId="0" borderId="1" xfId="2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2" applyNumberFormat="1" applyFont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S323"/>
  <sheetViews>
    <sheetView tabSelected="1" view="pageBreakPreview" zoomScale="75" zoomScaleNormal="75" zoomScaleSheetLayoutView="75" workbookViewId="0">
      <selection activeCell="L11" sqref="L11"/>
    </sheetView>
  </sheetViews>
  <sheetFormatPr baseColWidth="10" defaultColWidth="11.375" defaultRowHeight="23.25" x14ac:dyDescent="0.35"/>
  <cols>
    <col min="1" max="1" width="8" style="9" customWidth="1"/>
    <col min="2" max="2" width="17" style="7" customWidth="1"/>
    <col min="3" max="3" width="142" style="1" customWidth="1"/>
    <col min="4" max="4" width="14.875" style="2" customWidth="1"/>
    <col min="5" max="5" width="18.875" style="3" customWidth="1"/>
    <col min="6" max="6" width="18.375" style="3" customWidth="1"/>
    <col min="7" max="7" width="54.75" style="2" customWidth="1"/>
    <col min="8" max="8" width="20.25" style="4" customWidth="1"/>
    <col min="9" max="9" width="14.375" style="1" customWidth="1"/>
    <col min="10" max="10" width="16.25" style="1" customWidth="1"/>
    <col min="11" max="11" width="20.875" style="5" customWidth="1"/>
    <col min="12" max="12" width="18" style="1" customWidth="1"/>
    <col min="13" max="13" width="25" style="1" customWidth="1"/>
    <col min="14" max="14" width="23.75" style="8" customWidth="1"/>
    <col min="15" max="15" width="22" style="6" customWidth="1"/>
    <col min="16" max="16" width="12.5" style="1" customWidth="1"/>
    <col min="17" max="17" width="24" style="1" customWidth="1"/>
    <col min="18" max="18" width="11.375" style="1"/>
    <col min="19" max="19" width="12" style="1" hidden="1" customWidth="1"/>
    <col min="20" max="20" width="13.375" style="1" customWidth="1"/>
    <col min="21" max="16384" width="11.375" style="1"/>
  </cols>
  <sheetData>
    <row r="1" spans="1:17" ht="15.75" x14ac:dyDescent="0.25">
      <c r="A1" s="16" t="s">
        <v>443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7" ht="15.75" x14ac:dyDescent="0.25">
      <c r="A2" s="17" t="s">
        <v>444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7" ht="15.75" x14ac:dyDescent="0.25">
      <c r="A3" s="17" t="s">
        <v>445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7" ht="15.75" x14ac:dyDescent="0.25">
      <c r="A4" s="17" t="s">
        <v>446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7" ht="15.75" x14ac:dyDescent="0.25">
      <c r="A5" s="17" t="s">
        <v>447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7" ht="15.75" x14ac:dyDescent="0.25">
      <c r="A6" s="17" t="s">
        <v>448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7" ht="24.75" customHeight="1" x14ac:dyDescent="0.25">
      <c r="A7" s="17" t="s">
        <v>449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7" ht="24.75" customHeight="1" x14ac:dyDescent="0.25">
      <c r="A8" s="18" t="s">
        <v>459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7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7" ht="47.25" x14ac:dyDescent="0.2">
      <c r="A10" s="19"/>
      <c r="B10" s="20" t="s">
        <v>6</v>
      </c>
      <c r="C10" s="21" t="s">
        <v>5</v>
      </c>
      <c r="D10" s="10" t="s">
        <v>4</v>
      </c>
      <c r="E10" s="11" t="s">
        <v>0</v>
      </c>
      <c r="F10" s="11" t="s">
        <v>1</v>
      </c>
      <c r="G10" s="10" t="s">
        <v>2</v>
      </c>
      <c r="H10" s="10" t="s">
        <v>3</v>
      </c>
      <c r="I10" s="10" t="s">
        <v>7</v>
      </c>
      <c r="J10" s="10" t="s">
        <v>8</v>
      </c>
      <c r="K10" s="20" t="s">
        <v>10</v>
      </c>
      <c r="L10" s="10" t="s">
        <v>460</v>
      </c>
      <c r="M10" s="10" t="s">
        <v>11</v>
      </c>
      <c r="N10" s="22" t="s">
        <v>12</v>
      </c>
      <c r="O10" s="11" t="s">
        <v>9</v>
      </c>
    </row>
    <row r="11" spans="1:17" x14ac:dyDescent="0.2">
      <c r="A11" s="19">
        <v>1</v>
      </c>
      <c r="B11" s="23">
        <v>45446</v>
      </c>
      <c r="C11" s="24" t="s">
        <v>13</v>
      </c>
      <c r="D11" s="25">
        <v>8</v>
      </c>
      <c r="E11" s="26">
        <v>1562.5</v>
      </c>
      <c r="F11" s="26">
        <f>D11*E11</f>
        <v>12500</v>
      </c>
      <c r="G11" s="25" t="s">
        <v>14</v>
      </c>
      <c r="H11" s="25" t="s">
        <v>15</v>
      </c>
      <c r="I11" s="25">
        <v>268</v>
      </c>
      <c r="J11" s="25">
        <v>11</v>
      </c>
      <c r="K11" s="23">
        <v>45448</v>
      </c>
      <c r="L11" s="25" t="s">
        <v>16</v>
      </c>
      <c r="M11" s="25" t="s">
        <v>17</v>
      </c>
      <c r="N11" s="36">
        <v>2171161895</v>
      </c>
      <c r="O11" s="27">
        <f>F11</f>
        <v>12500</v>
      </c>
      <c r="Q11" s="12"/>
    </row>
    <row r="12" spans="1:17" x14ac:dyDescent="0.2">
      <c r="A12" s="19">
        <v>2</v>
      </c>
      <c r="B12" s="23">
        <v>45447</v>
      </c>
      <c r="C12" s="24" t="s">
        <v>18</v>
      </c>
      <c r="D12" s="25">
        <v>85</v>
      </c>
      <c r="E12" s="26">
        <v>127.2</v>
      </c>
      <c r="F12" s="26">
        <f t="shared" ref="F12:F93" si="0">D12*E12</f>
        <v>10812</v>
      </c>
      <c r="G12" s="25" t="s">
        <v>19</v>
      </c>
      <c r="H12" s="25">
        <v>93967675</v>
      </c>
      <c r="I12" s="25">
        <v>28</v>
      </c>
      <c r="J12" s="25">
        <v>13</v>
      </c>
      <c r="K12" s="23">
        <v>45448</v>
      </c>
      <c r="L12" s="25" t="s">
        <v>20</v>
      </c>
      <c r="M12" s="25" t="s">
        <v>21</v>
      </c>
      <c r="N12" s="36">
        <v>2937143659</v>
      </c>
      <c r="O12" s="27">
        <f t="shared" ref="O12:O93" si="1">F12</f>
        <v>10812</v>
      </c>
      <c r="Q12" s="12"/>
    </row>
    <row r="13" spans="1:17" ht="23.25" customHeight="1" x14ac:dyDescent="0.2">
      <c r="A13" s="28">
        <v>3</v>
      </c>
      <c r="B13" s="29">
        <v>45447</v>
      </c>
      <c r="C13" s="24" t="s">
        <v>22</v>
      </c>
      <c r="D13" s="25">
        <v>1</v>
      </c>
      <c r="E13" s="26">
        <v>960</v>
      </c>
      <c r="F13" s="26">
        <f t="shared" si="0"/>
        <v>960</v>
      </c>
      <c r="G13" s="30" t="s">
        <v>26</v>
      </c>
      <c r="H13" s="30">
        <v>3683249</v>
      </c>
      <c r="I13" s="30">
        <v>199</v>
      </c>
      <c r="J13" s="30">
        <v>13</v>
      </c>
      <c r="K13" s="29">
        <v>45448</v>
      </c>
      <c r="L13" s="30" t="s">
        <v>28</v>
      </c>
      <c r="M13" s="30" t="s">
        <v>27</v>
      </c>
      <c r="N13" s="31">
        <v>3496954170</v>
      </c>
      <c r="O13" s="27">
        <f t="shared" si="1"/>
        <v>960</v>
      </c>
      <c r="Q13" s="13"/>
    </row>
    <row r="14" spans="1:17" ht="23.25" customHeight="1" x14ac:dyDescent="0.2">
      <c r="A14" s="28"/>
      <c r="B14" s="29"/>
      <c r="C14" s="24" t="s">
        <v>23</v>
      </c>
      <c r="D14" s="25">
        <v>1</v>
      </c>
      <c r="E14" s="26">
        <v>3000</v>
      </c>
      <c r="F14" s="26">
        <f t="shared" si="0"/>
        <v>3000</v>
      </c>
      <c r="G14" s="30"/>
      <c r="H14" s="30"/>
      <c r="I14" s="30"/>
      <c r="J14" s="30"/>
      <c r="K14" s="29"/>
      <c r="L14" s="30"/>
      <c r="M14" s="30"/>
      <c r="N14" s="31"/>
      <c r="O14" s="27">
        <f t="shared" si="1"/>
        <v>3000</v>
      </c>
      <c r="Q14" s="14"/>
    </row>
    <row r="15" spans="1:17" ht="23.25" customHeight="1" x14ac:dyDescent="0.2">
      <c r="A15" s="28"/>
      <c r="B15" s="29"/>
      <c r="C15" s="24" t="s">
        <v>24</v>
      </c>
      <c r="D15" s="25">
        <v>1</v>
      </c>
      <c r="E15" s="26">
        <v>685</v>
      </c>
      <c r="F15" s="26">
        <f t="shared" si="0"/>
        <v>685</v>
      </c>
      <c r="G15" s="30"/>
      <c r="H15" s="30"/>
      <c r="I15" s="30"/>
      <c r="J15" s="30"/>
      <c r="K15" s="29"/>
      <c r="L15" s="30"/>
      <c r="M15" s="30"/>
      <c r="N15" s="31"/>
      <c r="O15" s="27">
        <f t="shared" si="1"/>
        <v>685</v>
      </c>
      <c r="Q15" s="14"/>
    </row>
    <row r="16" spans="1:17" ht="23.25" customHeight="1" x14ac:dyDescent="0.2">
      <c r="A16" s="28"/>
      <c r="B16" s="29"/>
      <c r="C16" s="24" t="s">
        <v>25</v>
      </c>
      <c r="D16" s="25">
        <v>1</v>
      </c>
      <c r="E16" s="26">
        <v>1800</v>
      </c>
      <c r="F16" s="26">
        <f t="shared" si="0"/>
        <v>1800</v>
      </c>
      <c r="G16" s="30"/>
      <c r="H16" s="30"/>
      <c r="I16" s="30"/>
      <c r="J16" s="30"/>
      <c r="K16" s="29"/>
      <c r="L16" s="30"/>
      <c r="M16" s="30"/>
      <c r="N16" s="31"/>
      <c r="O16" s="27">
        <f t="shared" si="1"/>
        <v>1800</v>
      </c>
      <c r="Q16" s="14"/>
    </row>
    <row r="17" spans="1:17" ht="30" x14ac:dyDescent="0.2">
      <c r="A17" s="19">
        <v>4</v>
      </c>
      <c r="B17" s="23">
        <v>45443</v>
      </c>
      <c r="C17" s="24" t="s">
        <v>29</v>
      </c>
      <c r="D17" s="25">
        <v>30</v>
      </c>
      <c r="E17" s="26">
        <v>260</v>
      </c>
      <c r="F17" s="26">
        <f t="shared" si="0"/>
        <v>7800</v>
      </c>
      <c r="G17" s="25" t="s">
        <v>32</v>
      </c>
      <c r="H17" s="25">
        <v>97082619</v>
      </c>
      <c r="I17" s="25">
        <v>212</v>
      </c>
      <c r="J17" s="25">
        <v>13</v>
      </c>
      <c r="K17" s="23">
        <v>45448</v>
      </c>
      <c r="L17" s="25" t="s">
        <v>31</v>
      </c>
      <c r="M17" s="25" t="s">
        <v>30</v>
      </c>
      <c r="N17" s="36">
        <v>645550027</v>
      </c>
      <c r="O17" s="27">
        <f t="shared" si="1"/>
        <v>7800</v>
      </c>
      <c r="Q17" s="12"/>
    </row>
    <row r="18" spans="1:17" ht="23.25" customHeight="1" x14ac:dyDescent="0.2">
      <c r="A18" s="28">
        <v>5</v>
      </c>
      <c r="B18" s="29">
        <v>45448</v>
      </c>
      <c r="C18" s="24" t="s">
        <v>33</v>
      </c>
      <c r="D18" s="25">
        <v>2</v>
      </c>
      <c r="E18" s="26">
        <v>375</v>
      </c>
      <c r="F18" s="26">
        <f t="shared" si="0"/>
        <v>750</v>
      </c>
      <c r="G18" s="30" t="s">
        <v>37</v>
      </c>
      <c r="H18" s="30">
        <v>96678496</v>
      </c>
      <c r="I18" s="30">
        <v>268</v>
      </c>
      <c r="J18" s="30">
        <v>11</v>
      </c>
      <c r="K18" s="29">
        <v>45454</v>
      </c>
      <c r="L18" s="30" t="s">
        <v>38</v>
      </c>
      <c r="M18" s="30" t="s">
        <v>39</v>
      </c>
      <c r="N18" s="31">
        <v>390154866</v>
      </c>
      <c r="O18" s="27">
        <f t="shared" si="1"/>
        <v>750</v>
      </c>
      <c r="Q18" s="13"/>
    </row>
    <row r="19" spans="1:17" ht="23.25" customHeight="1" x14ac:dyDescent="0.2">
      <c r="A19" s="28"/>
      <c r="B19" s="29"/>
      <c r="C19" s="24" t="s">
        <v>34</v>
      </c>
      <c r="D19" s="25">
        <v>1</v>
      </c>
      <c r="E19" s="26">
        <v>400</v>
      </c>
      <c r="F19" s="26">
        <f t="shared" si="0"/>
        <v>400</v>
      </c>
      <c r="G19" s="30"/>
      <c r="H19" s="30"/>
      <c r="I19" s="30"/>
      <c r="J19" s="30"/>
      <c r="K19" s="29"/>
      <c r="L19" s="30"/>
      <c r="M19" s="30"/>
      <c r="N19" s="31"/>
      <c r="O19" s="27">
        <f t="shared" si="1"/>
        <v>400</v>
      </c>
      <c r="Q19" s="14"/>
    </row>
    <row r="20" spans="1:17" ht="23.25" customHeight="1" x14ac:dyDescent="0.2">
      <c r="A20" s="28"/>
      <c r="B20" s="29"/>
      <c r="C20" s="24" t="s">
        <v>35</v>
      </c>
      <c r="D20" s="25">
        <v>2</v>
      </c>
      <c r="E20" s="26">
        <v>450</v>
      </c>
      <c r="F20" s="26">
        <f t="shared" si="0"/>
        <v>900</v>
      </c>
      <c r="G20" s="30"/>
      <c r="H20" s="30"/>
      <c r="I20" s="30"/>
      <c r="J20" s="30"/>
      <c r="K20" s="29"/>
      <c r="L20" s="30"/>
      <c r="M20" s="30"/>
      <c r="N20" s="31"/>
      <c r="O20" s="27">
        <f t="shared" si="1"/>
        <v>900</v>
      </c>
      <c r="Q20" s="14"/>
    </row>
    <row r="21" spans="1:17" ht="23.25" customHeight="1" x14ac:dyDescent="0.2">
      <c r="A21" s="28"/>
      <c r="B21" s="29"/>
      <c r="C21" s="24" t="s">
        <v>36</v>
      </c>
      <c r="D21" s="25">
        <v>1</v>
      </c>
      <c r="E21" s="26">
        <v>240</v>
      </c>
      <c r="F21" s="26">
        <f t="shared" si="0"/>
        <v>240</v>
      </c>
      <c r="G21" s="30"/>
      <c r="H21" s="30"/>
      <c r="I21" s="30"/>
      <c r="J21" s="30"/>
      <c r="K21" s="29"/>
      <c r="L21" s="30"/>
      <c r="M21" s="30"/>
      <c r="N21" s="31"/>
      <c r="O21" s="27">
        <f t="shared" si="1"/>
        <v>240</v>
      </c>
      <c r="Q21" s="14"/>
    </row>
    <row r="22" spans="1:17" ht="30" x14ac:dyDescent="0.2">
      <c r="A22" s="19">
        <v>6</v>
      </c>
      <c r="B22" s="23">
        <v>45454</v>
      </c>
      <c r="C22" s="24" t="s">
        <v>40</v>
      </c>
      <c r="D22" s="25">
        <v>1</v>
      </c>
      <c r="E22" s="26">
        <v>6200</v>
      </c>
      <c r="F22" s="26">
        <f t="shared" si="0"/>
        <v>6200</v>
      </c>
      <c r="G22" s="25" t="s">
        <v>41</v>
      </c>
      <c r="H22" s="25">
        <v>71280170</v>
      </c>
      <c r="I22" s="25">
        <v>329</v>
      </c>
      <c r="J22" s="25">
        <v>11</v>
      </c>
      <c r="K22" s="23">
        <v>45455</v>
      </c>
      <c r="L22" s="25" t="s">
        <v>42</v>
      </c>
      <c r="M22" s="25" t="s">
        <v>43</v>
      </c>
      <c r="N22" s="36">
        <v>1160268408</v>
      </c>
      <c r="O22" s="27">
        <f t="shared" si="1"/>
        <v>6200</v>
      </c>
      <c r="Q22" s="12"/>
    </row>
    <row r="23" spans="1:17" ht="23.25" customHeight="1" x14ac:dyDescent="0.2">
      <c r="A23" s="28">
        <v>7</v>
      </c>
      <c r="B23" s="29">
        <v>45453</v>
      </c>
      <c r="C23" s="24" t="s">
        <v>44</v>
      </c>
      <c r="D23" s="25">
        <v>1</v>
      </c>
      <c r="E23" s="26">
        <v>10</v>
      </c>
      <c r="F23" s="26">
        <f t="shared" si="0"/>
        <v>10</v>
      </c>
      <c r="G23" s="30" t="s">
        <v>78</v>
      </c>
      <c r="H23" s="30">
        <v>13407147</v>
      </c>
      <c r="I23" s="30">
        <v>165</v>
      </c>
      <c r="J23" s="30">
        <v>13</v>
      </c>
      <c r="K23" s="29">
        <v>45455</v>
      </c>
      <c r="L23" s="30" t="s">
        <v>79</v>
      </c>
      <c r="M23" s="30" t="s">
        <v>80</v>
      </c>
      <c r="N23" s="31">
        <v>891111664</v>
      </c>
      <c r="O23" s="27">
        <f t="shared" si="1"/>
        <v>10</v>
      </c>
    </row>
    <row r="24" spans="1:17" ht="23.25" customHeight="1" x14ac:dyDescent="0.2">
      <c r="A24" s="28"/>
      <c r="B24" s="29"/>
      <c r="C24" s="24" t="s">
        <v>45</v>
      </c>
      <c r="D24" s="25">
        <v>1</v>
      </c>
      <c r="E24" s="26">
        <v>30</v>
      </c>
      <c r="F24" s="26">
        <f t="shared" si="0"/>
        <v>30</v>
      </c>
      <c r="G24" s="30"/>
      <c r="H24" s="30"/>
      <c r="I24" s="30"/>
      <c r="J24" s="30"/>
      <c r="K24" s="29"/>
      <c r="L24" s="30"/>
      <c r="M24" s="30"/>
      <c r="N24" s="31"/>
      <c r="O24" s="27">
        <f t="shared" si="1"/>
        <v>30</v>
      </c>
    </row>
    <row r="25" spans="1:17" ht="23.25" customHeight="1" x14ac:dyDescent="0.2">
      <c r="A25" s="28"/>
      <c r="B25" s="29"/>
      <c r="C25" s="24" t="s">
        <v>46</v>
      </c>
      <c r="D25" s="25">
        <v>1</v>
      </c>
      <c r="E25" s="26">
        <v>10</v>
      </c>
      <c r="F25" s="26">
        <f t="shared" si="0"/>
        <v>10</v>
      </c>
      <c r="G25" s="30"/>
      <c r="H25" s="30"/>
      <c r="I25" s="30"/>
      <c r="J25" s="30"/>
      <c r="K25" s="29"/>
      <c r="L25" s="30"/>
      <c r="M25" s="30"/>
      <c r="N25" s="31"/>
      <c r="O25" s="27">
        <f t="shared" si="1"/>
        <v>10</v>
      </c>
    </row>
    <row r="26" spans="1:17" ht="23.25" customHeight="1" x14ac:dyDescent="0.2">
      <c r="A26" s="28"/>
      <c r="B26" s="29"/>
      <c r="C26" s="24" t="s">
        <v>47</v>
      </c>
      <c r="D26" s="25">
        <v>1</v>
      </c>
      <c r="E26" s="26">
        <v>10</v>
      </c>
      <c r="F26" s="26">
        <f t="shared" si="0"/>
        <v>10</v>
      </c>
      <c r="G26" s="30"/>
      <c r="H26" s="30"/>
      <c r="I26" s="30"/>
      <c r="J26" s="30"/>
      <c r="K26" s="29"/>
      <c r="L26" s="30"/>
      <c r="M26" s="30"/>
      <c r="N26" s="31"/>
      <c r="O26" s="27">
        <f t="shared" si="1"/>
        <v>10</v>
      </c>
    </row>
    <row r="27" spans="1:17" ht="23.25" customHeight="1" x14ac:dyDescent="0.2">
      <c r="A27" s="28"/>
      <c r="B27" s="29"/>
      <c r="C27" s="24" t="s">
        <v>48</v>
      </c>
      <c r="D27" s="25">
        <v>1</v>
      </c>
      <c r="E27" s="26">
        <v>10</v>
      </c>
      <c r="F27" s="26">
        <f t="shared" si="0"/>
        <v>10</v>
      </c>
      <c r="G27" s="30"/>
      <c r="H27" s="30"/>
      <c r="I27" s="30"/>
      <c r="J27" s="30"/>
      <c r="K27" s="29"/>
      <c r="L27" s="30"/>
      <c r="M27" s="30"/>
      <c r="N27" s="31"/>
      <c r="O27" s="27">
        <f t="shared" si="1"/>
        <v>10</v>
      </c>
    </row>
    <row r="28" spans="1:17" ht="23.25" customHeight="1" x14ac:dyDescent="0.2">
      <c r="A28" s="28"/>
      <c r="B28" s="29"/>
      <c r="C28" s="24" t="s">
        <v>49</v>
      </c>
      <c r="D28" s="25">
        <v>1</v>
      </c>
      <c r="E28" s="26">
        <v>10</v>
      </c>
      <c r="F28" s="26">
        <f t="shared" si="0"/>
        <v>10</v>
      </c>
      <c r="G28" s="30"/>
      <c r="H28" s="30"/>
      <c r="I28" s="30"/>
      <c r="J28" s="30"/>
      <c r="K28" s="29"/>
      <c r="L28" s="30"/>
      <c r="M28" s="30"/>
      <c r="N28" s="31"/>
      <c r="O28" s="27">
        <f t="shared" si="1"/>
        <v>10</v>
      </c>
    </row>
    <row r="29" spans="1:17" ht="23.25" customHeight="1" x14ac:dyDescent="0.2">
      <c r="A29" s="28"/>
      <c r="B29" s="29"/>
      <c r="C29" s="24" t="s">
        <v>50</v>
      </c>
      <c r="D29" s="25">
        <v>1</v>
      </c>
      <c r="E29" s="26">
        <v>20</v>
      </c>
      <c r="F29" s="26">
        <f t="shared" si="0"/>
        <v>20</v>
      </c>
      <c r="G29" s="30"/>
      <c r="H29" s="30"/>
      <c r="I29" s="30"/>
      <c r="J29" s="30"/>
      <c r="K29" s="29"/>
      <c r="L29" s="30"/>
      <c r="M29" s="30"/>
      <c r="N29" s="31"/>
      <c r="O29" s="27">
        <f t="shared" si="1"/>
        <v>20</v>
      </c>
    </row>
    <row r="30" spans="1:17" ht="23.25" customHeight="1" x14ac:dyDescent="0.2">
      <c r="A30" s="28"/>
      <c r="B30" s="29"/>
      <c r="C30" s="24" t="s">
        <v>51</v>
      </c>
      <c r="D30" s="25">
        <v>1</v>
      </c>
      <c r="E30" s="26">
        <v>10</v>
      </c>
      <c r="F30" s="26">
        <f t="shared" si="0"/>
        <v>10</v>
      </c>
      <c r="G30" s="30"/>
      <c r="H30" s="30"/>
      <c r="I30" s="30"/>
      <c r="J30" s="30"/>
      <c r="K30" s="29"/>
      <c r="L30" s="30"/>
      <c r="M30" s="30"/>
      <c r="N30" s="31"/>
      <c r="O30" s="27">
        <f t="shared" si="1"/>
        <v>10</v>
      </c>
    </row>
    <row r="31" spans="1:17" ht="23.25" customHeight="1" x14ac:dyDescent="0.2">
      <c r="A31" s="28"/>
      <c r="B31" s="29"/>
      <c r="C31" s="24" t="s">
        <v>52</v>
      </c>
      <c r="D31" s="25">
        <v>1</v>
      </c>
      <c r="E31" s="26">
        <v>35</v>
      </c>
      <c r="F31" s="26">
        <f t="shared" si="0"/>
        <v>35</v>
      </c>
      <c r="G31" s="30"/>
      <c r="H31" s="30"/>
      <c r="I31" s="30"/>
      <c r="J31" s="30"/>
      <c r="K31" s="29"/>
      <c r="L31" s="30"/>
      <c r="M31" s="30"/>
      <c r="N31" s="31"/>
      <c r="O31" s="27">
        <f t="shared" si="1"/>
        <v>35</v>
      </c>
      <c r="Q31" s="13">
        <f>SUM(O23:O56)</f>
        <v>1980</v>
      </c>
    </row>
    <row r="32" spans="1:17" ht="23.25" customHeight="1" x14ac:dyDescent="0.2">
      <c r="A32" s="28"/>
      <c r="B32" s="29"/>
      <c r="C32" s="24" t="s">
        <v>53</v>
      </c>
      <c r="D32" s="25">
        <v>1</v>
      </c>
      <c r="E32" s="26">
        <v>10</v>
      </c>
      <c r="F32" s="26">
        <f t="shared" si="0"/>
        <v>10</v>
      </c>
      <c r="G32" s="30"/>
      <c r="H32" s="30"/>
      <c r="I32" s="30"/>
      <c r="J32" s="30"/>
      <c r="K32" s="29"/>
      <c r="L32" s="30"/>
      <c r="M32" s="30"/>
      <c r="N32" s="31"/>
      <c r="O32" s="27">
        <f t="shared" si="1"/>
        <v>10</v>
      </c>
      <c r="Q32" s="14"/>
    </row>
    <row r="33" spans="1:17" ht="23.25" customHeight="1" x14ac:dyDescent="0.2">
      <c r="A33" s="28"/>
      <c r="B33" s="29"/>
      <c r="C33" s="24" t="s">
        <v>54</v>
      </c>
      <c r="D33" s="25">
        <v>1</v>
      </c>
      <c r="E33" s="26">
        <v>20</v>
      </c>
      <c r="F33" s="26">
        <f t="shared" si="0"/>
        <v>20</v>
      </c>
      <c r="G33" s="30"/>
      <c r="H33" s="30"/>
      <c r="I33" s="30"/>
      <c r="J33" s="30"/>
      <c r="K33" s="29"/>
      <c r="L33" s="30"/>
      <c r="M33" s="30"/>
      <c r="N33" s="31"/>
      <c r="O33" s="27">
        <f t="shared" si="1"/>
        <v>20</v>
      </c>
      <c r="Q33" s="14"/>
    </row>
    <row r="34" spans="1:17" ht="23.25" customHeight="1" x14ac:dyDescent="0.2">
      <c r="A34" s="28"/>
      <c r="B34" s="29"/>
      <c r="C34" s="24" t="s">
        <v>55</v>
      </c>
      <c r="D34" s="25">
        <v>1</v>
      </c>
      <c r="E34" s="26">
        <v>20</v>
      </c>
      <c r="F34" s="26">
        <f t="shared" si="0"/>
        <v>20</v>
      </c>
      <c r="G34" s="30"/>
      <c r="H34" s="30"/>
      <c r="I34" s="30"/>
      <c r="J34" s="30"/>
      <c r="K34" s="29"/>
      <c r="L34" s="30"/>
      <c r="M34" s="30"/>
      <c r="N34" s="31"/>
      <c r="O34" s="27">
        <f t="shared" si="1"/>
        <v>20</v>
      </c>
      <c r="Q34" s="14"/>
    </row>
    <row r="35" spans="1:17" ht="23.25" customHeight="1" x14ac:dyDescent="0.2">
      <c r="A35" s="28"/>
      <c r="B35" s="29"/>
      <c r="C35" s="24" t="s">
        <v>56</v>
      </c>
      <c r="D35" s="25">
        <v>1</v>
      </c>
      <c r="E35" s="26">
        <v>20</v>
      </c>
      <c r="F35" s="26">
        <f t="shared" si="0"/>
        <v>20</v>
      </c>
      <c r="G35" s="30"/>
      <c r="H35" s="30"/>
      <c r="I35" s="30"/>
      <c r="J35" s="30"/>
      <c r="K35" s="29"/>
      <c r="L35" s="30"/>
      <c r="M35" s="30"/>
      <c r="N35" s="31"/>
      <c r="O35" s="27">
        <f t="shared" si="1"/>
        <v>20</v>
      </c>
      <c r="Q35" s="14"/>
    </row>
    <row r="36" spans="1:17" ht="23.25" customHeight="1" x14ac:dyDescent="0.2">
      <c r="A36" s="28"/>
      <c r="B36" s="29"/>
      <c r="C36" s="24" t="s">
        <v>57</v>
      </c>
      <c r="D36" s="25">
        <v>1</v>
      </c>
      <c r="E36" s="26">
        <v>35</v>
      </c>
      <c r="F36" s="26">
        <f t="shared" si="0"/>
        <v>35</v>
      </c>
      <c r="G36" s="30"/>
      <c r="H36" s="30"/>
      <c r="I36" s="30"/>
      <c r="J36" s="30"/>
      <c r="K36" s="29"/>
      <c r="L36" s="30"/>
      <c r="M36" s="30"/>
      <c r="N36" s="31"/>
      <c r="O36" s="27">
        <f t="shared" si="1"/>
        <v>35</v>
      </c>
      <c r="Q36" s="14"/>
    </row>
    <row r="37" spans="1:17" ht="23.25" customHeight="1" x14ac:dyDescent="0.2">
      <c r="A37" s="28"/>
      <c r="B37" s="29"/>
      <c r="C37" s="24" t="s">
        <v>76</v>
      </c>
      <c r="D37" s="25">
        <v>1</v>
      </c>
      <c r="E37" s="26">
        <v>25</v>
      </c>
      <c r="F37" s="26">
        <f t="shared" si="0"/>
        <v>25</v>
      </c>
      <c r="G37" s="30"/>
      <c r="H37" s="30"/>
      <c r="I37" s="30"/>
      <c r="J37" s="30"/>
      <c r="K37" s="29"/>
      <c r="L37" s="30"/>
      <c r="M37" s="30"/>
      <c r="N37" s="31"/>
      <c r="O37" s="27">
        <f t="shared" si="1"/>
        <v>25</v>
      </c>
      <c r="Q37" s="14"/>
    </row>
    <row r="38" spans="1:17" ht="23.25" customHeight="1" x14ac:dyDescent="0.2">
      <c r="A38" s="28"/>
      <c r="B38" s="29"/>
      <c r="C38" s="24" t="s">
        <v>58</v>
      </c>
      <c r="D38" s="25">
        <v>1</v>
      </c>
      <c r="E38" s="26">
        <v>30</v>
      </c>
      <c r="F38" s="26">
        <f t="shared" si="0"/>
        <v>30</v>
      </c>
      <c r="G38" s="30"/>
      <c r="H38" s="30"/>
      <c r="I38" s="30"/>
      <c r="J38" s="30"/>
      <c r="K38" s="29"/>
      <c r="L38" s="30"/>
      <c r="M38" s="30"/>
      <c r="N38" s="31"/>
      <c r="O38" s="27">
        <f t="shared" si="1"/>
        <v>30</v>
      </c>
      <c r="Q38" s="14"/>
    </row>
    <row r="39" spans="1:17" ht="23.25" customHeight="1" x14ac:dyDescent="0.2">
      <c r="A39" s="28"/>
      <c r="B39" s="29"/>
      <c r="C39" s="24" t="s">
        <v>77</v>
      </c>
      <c r="D39" s="25">
        <v>1</v>
      </c>
      <c r="E39" s="26">
        <v>10</v>
      </c>
      <c r="F39" s="26">
        <f t="shared" si="0"/>
        <v>10</v>
      </c>
      <c r="G39" s="30"/>
      <c r="H39" s="30"/>
      <c r="I39" s="30"/>
      <c r="J39" s="30"/>
      <c r="K39" s="29"/>
      <c r="L39" s="30"/>
      <c r="M39" s="30"/>
      <c r="N39" s="31"/>
      <c r="O39" s="27">
        <f t="shared" si="1"/>
        <v>10</v>
      </c>
      <c r="Q39" s="14"/>
    </row>
    <row r="40" spans="1:17" ht="23.25" customHeight="1" x14ac:dyDescent="0.2">
      <c r="A40" s="28"/>
      <c r="B40" s="29"/>
      <c r="C40" s="24" t="s">
        <v>59</v>
      </c>
      <c r="D40" s="25">
        <v>1</v>
      </c>
      <c r="E40" s="26">
        <v>20</v>
      </c>
      <c r="F40" s="26">
        <f t="shared" si="0"/>
        <v>20</v>
      </c>
      <c r="G40" s="30"/>
      <c r="H40" s="30"/>
      <c r="I40" s="30"/>
      <c r="J40" s="30"/>
      <c r="K40" s="29"/>
      <c r="L40" s="30"/>
      <c r="M40" s="30"/>
      <c r="N40" s="31"/>
      <c r="O40" s="27">
        <f t="shared" si="1"/>
        <v>20</v>
      </c>
      <c r="Q40" s="14"/>
    </row>
    <row r="41" spans="1:17" ht="23.25" customHeight="1" x14ac:dyDescent="0.2">
      <c r="A41" s="28"/>
      <c r="B41" s="29"/>
      <c r="C41" s="24" t="s">
        <v>60</v>
      </c>
      <c r="D41" s="25">
        <v>1</v>
      </c>
      <c r="E41" s="26">
        <v>15</v>
      </c>
      <c r="F41" s="26">
        <f t="shared" si="0"/>
        <v>15</v>
      </c>
      <c r="G41" s="30"/>
      <c r="H41" s="30"/>
      <c r="I41" s="30"/>
      <c r="J41" s="30"/>
      <c r="K41" s="29"/>
      <c r="L41" s="30"/>
      <c r="M41" s="30"/>
      <c r="N41" s="31"/>
      <c r="O41" s="27">
        <f t="shared" si="1"/>
        <v>15</v>
      </c>
      <c r="Q41" s="14"/>
    </row>
    <row r="42" spans="1:17" ht="23.25" customHeight="1" x14ac:dyDescent="0.2">
      <c r="A42" s="28"/>
      <c r="B42" s="29"/>
      <c r="C42" s="24" t="s">
        <v>61</v>
      </c>
      <c r="D42" s="25">
        <v>1</v>
      </c>
      <c r="E42" s="26">
        <v>70</v>
      </c>
      <c r="F42" s="26">
        <f t="shared" si="0"/>
        <v>70</v>
      </c>
      <c r="G42" s="30"/>
      <c r="H42" s="30"/>
      <c r="I42" s="30"/>
      <c r="J42" s="30"/>
      <c r="K42" s="29"/>
      <c r="L42" s="30"/>
      <c r="M42" s="30"/>
      <c r="N42" s="31"/>
      <c r="O42" s="27">
        <f t="shared" si="1"/>
        <v>70</v>
      </c>
      <c r="Q42" s="14"/>
    </row>
    <row r="43" spans="1:17" ht="23.25" customHeight="1" x14ac:dyDescent="0.2">
      <c r="A43" s="28"/>
      <c r="B43" s="29"/>
      <c r="C43" s="24" t="s">
        <v>62</v>
      </c>
      <c r="D43" s="25">
        <v>1</v>
      </c>
      <c r="E43" s="26">
        <v>25</v>
      </c>
      <c r="F43" s="26">
        <f t="shared" si="0"/>
        <v>25</v>
      </c>
      <c r="G43" s="30"/>
      <c r="H43" s="30"/>
      <c r="I43" s="30"/>
      <c r="J43" s="30"/>
      <c r="K43" s="29"/>
      <c r="L43" s="30"/>
      <c r="M43" s="30"/>
      <c r="N43" s="31"/>
      <c r="O43" s="27">
        <f t="shared" si="1"/>
        <v>25</v>
      </c>
      <c r="Q43" s="14"/>
    </row>
    <row r="44" spans="1:17" ht="23.25" customHeight="1" x14ac:dyDescent="0.2">
      <c r="A44" s="28"/>
      <c r="B44" s="29"/>
      <c r="C44" s="24" t="s">
        <v>63</v>
      </c>
      <c r="D44" s="25">
        <v>1</v>
      </c>
      <c r="E44" s="26">
        <v>10</v>
      </c>
      <c r="F44" s="26">
        <f t="shared" si="0"/>
        <v>10</v>
      </c>
      <c r="G44" s="30"/>
      <c r="H44" s="30"/>
      <c r="I44" s="30"/>
      <c r="J44" s="30"/>
      <c r="K44" s="29"/>
      <c r="L44" s="30"/>
      <c r="M44" s="30"/>
      <c r="N44" s="31"/>
      <c r="O44" s="27">
        <f t="shared" si="1"/>
        <v>10</v>
      </c>
    </row>
    <row r="45" spans="1:17" ht="23.25" customHeight="1" x14ac:dyDescent="0.2">
      <c r="A45" s="28"/>
      <c r="B45" s="29"/>
      <c r="C45" s="24" t="s">
        <v>64</v>
      </c>
      <c r="D45" s="25">
        <v>1</v>
      </c>
      <c r="E45" s="26">
        <v>350</v>
      </c>
      <c r="F45" s="26">
        <f t="shared" si="0"/>
        <v>350</v>
      </c>
      <c r="G45" s="30"/>
      <c r="H45" s="30"/>
      <c r="I45" s="30">
        <v>298</v>
      </c>
      <c r="J45" s="30"/>
      <c r="K45" s="29"/>
      <c r="L45" s="30"/>
      <c r="M45" s="30"/>
      <c r="N45" s="31"/>
      <c r="O45" s="27">
        <f t="shared" si="1"/>
        <v>350</v>
      </c>
    </row>
    <row r="46" spans="1:17" ht="23.25" customHeight="1" x14ac:dyDescent="0.2">
      <c r="A46" s="28"/>
      <c r="B46" s="29"/>
      <c r="C46" s="24" t="s">
        <v>65</v>
      </c>
      <c r="D46" s="25">
        <v>1</v>
      </c>
      <c r="E46" s="26">
        <v>360</v>
      </c>
      <c r="F46" s="26">
        <f t="shared" si="0"/>
        <v>360</v>
      </c>
      <c r="G46" s="30"/>
      <c r="H46" s="30"/>
      <c r="I46" s="30"/>
      <c r="J46" s="30"/>
      <c r="K46" s="29"/>
      <c r="L46" s="30"/>
      <c r="M46" s="30"/>
      <c r="N46" s="31"/>
      <c r="O46" s="27">
        <f t="shared" si="1"/>
        <v>360</v>
      </c>
    </row>
    <row r="47" spans="1:17" ht="23.25" customHeight="1" x14ac:dyDescent="0.2">
      <c r="A47" s="28"/>
      <c r="B47" s="29"/>
      <c r="C47" s="24" t="s">
        <v>66</v>
      </c>
      <c r="D47" s="25">
        <v>1</v>
      </c>
      <c r="E47" s="26">
        <v>85</v>
      </c>
      <c r="F47" s="26">
        <f t="shared" si="0"/>
        <v>85</v>
      </c>
      <c r="G47" s="30"/>
      <c r="H47" s="30"/>
      <c r="I47" s="30"/>
      <c r="J47" s="30"/>
      <c r="K47" s="29"/>
      <c r="L47" s="30"/>
      <c r="M47" s="30"/>
      <c r="N47" s="31"/>
      <c r="O47" s="27">
        <f t="shared" si="1"/>
        <v>85</v>
      </c>
    </row>
    <row r="48" spans="1:17" ht="23.25" customHeight="1" x14ac:dyDescent="0.2">
      <c r="A48" s="28"/>
      <c r="B48" s="29"/>
      <c r="C48" s="24" t="s">
        <v>67</v>
      </c>
      <c r="D48" s="25">
        <v>1</v>
      </c>
      <c r="E48" s="26">
        <v>60</v>
      </c>
      <c r="F48" s="26">
        <f t="shared" si="0"/>
        <v>60</v>
      </c>
      <c r="G48" s="30"/>
      <c r="H48" s="30"/>
      <c r="I48" s="30"/>
      <c r="J48" s="30"/>
      <c r="K48" s="29"/>
      <c r="L48" s="30"/>
      <c r="M48" s="30"/>
      <c r="N48" s="31"/>
      <c r="O48" s="27">
        <f t="shared" si="1"/>
        <v>60</v>
      </c>
    </row>
    <row r="49" spans="1:17" ht="23.25" customHeight="1" x14ac:dyDescent="0.2">
      <c r="A49" s="28"/>
      <c r="B49" s="29"/>
      <c r="C49" s="24" t="s">
        <v>68</v>
      </c>
      <c r="D49" s="25">
        <v>1</v>
      </c>
      <c r="E49" s="26">
        <v>30</v>
      </c>
      <c r="F49" s="26">
        <f t="shared" si="0"/>
        <v>30</v>
      </c>
      <c r="G49" s="30"/>
      <c r="H49" s="30"/>
      <c r="I49" s="30"/>
      <c r="J49" s="30"/>
      <c r="K49" s="29"/>
      <c r="L49" s="30"/>
      <c r="M49" s="30"/>
      <c r="N49" s="31"/>
      <c r="O49" s="27">
        <f t="shared" si="1"/>
        <v>30</v>
      </c>
    </row>
    <row r="50" spans="1:17" ht="23.25" customHeight="1" x14ac:dyDescent="0.2">
      <c r="A50" s="28"/>
      <c r="B50" s="29"/>
      <c r="C50" s="24" t="s">
        <v>69</v>
      </c>
      <c r="D50" s="25">
        <v>1</v>
      </c>
      <c r="E50" s="26">
        <v>30</v>
      </c>
      <c r="F50" s="26">
        <f t="shared" si="0"/>
        <v>30</v>
      </c>
      <c r="G50" s="30"/>
      <c r="H50" s="30"/>
      <c r="I50" s="30"/>
      <c r="J50" s="30"/>
      <c r="K50" s="29"/>
      <c r="L50" s="30"/>
      <c r="M50" s="30"/>
      <c r="N50" s="31"/>
      <c r="O50" s="27">
        <f t="shared" si="1"/>
        <v>30</v>
      </c>
    </row>
    <row r="51" spans="1:17" ht="23.25" customHeight="1" x14ac:dyDescent="0.2">
      <c r="A51" s="28"/>
      <c r="B51" s="29"/>
      <c r="C51" s="24" t="s">
        <v>70</v>
      </c>
      <c r="D51" s="25">
        <v>2</v>
      </c>
      <c r="E51" s="26">
        <v>30</v>
      </c>
      <c r="F51" s="26">
        <f t="shared" si="0"/>
        <v>60</v>
      </c>
      <c r="G51" s="30"/>
      <c r="H51" s="30"/>
      <c r="I51" s="30"/>
      <c r="J51" s="30"/>
      <c r="K51" s="29"/>
      <c r="L51" s="30"/>
      <c r="M51" s="30"/>
      <c r="N51" s="31"/>
      <c r="O51" s="27">
        <f t="shared" si="1"/>
        <v>60</v>
      </c>
    </row>
    <row r="52" spans="1:17" ht="23.25" customHeight="1" x14ac:dyDescent="0.2">
      <c r="A52" s="28"/>
      <c r="B52" s="29"/>
      <c r="C52" s="24" t="s">
        <v>71</v>
      </c>
      <c r="D52" s="25">
        <v>1</v>
      </c>
      <c r="E52" s="26">
        <v>100</v>
      </c>
      <c r="F52" s="26">
        <f t="shared" si="0"/>
        <v>100</v>
      </c>
      <c r="G52" s="30"/>
      <c r="H52" s="30"/>
      <c r="I52" s="30"/>
      <c r="J52" s="30"/>
      <c r="K52" s="29"/>
      <c r="L52" s="30"/>
      <c r="M52" s="30"/>
      <c r="N52" s="31"/>
      <c r="O52" s="27">
        <f t="shared" si="1"/>
        <v>100</v>
      </c>
    </row>
    <row r="53" spans="1:17" ht="23.25" customHeight="1" x14ac:dyDescent="0.2">
      <c r="A53" s="28"/>
      <c r="B53" s="29"/>
      <c r="C53" s="24" t="s">
        <v>72</v>
      </c>
      <c r="D53" s="25">
        <v>1</v>
      </c>
      <c r="E53" s="26">
        <v>100</v>
      </c>
      <c r="F53" s="26">
        <f t="shared" si="0"/>
        <v>100</v>
      </c>
      <c r="G53" s="30"/>
      <c r="H53" s="30"/>
      <c r="I53" s="30"/>
      <c r="J53" s="30"/>
      <c r="K53" s="29"/>
      <c r="L53" s="30"/>
      <c r="M53" s="30"/>
      <c r="N53" s="31"/>
      <c r="O53" s="27">
        <f t="shared" si="1"/>
        <v>100</v>
      </c>
    </row>
    <row r="54" spans="1:17" ht="23.25" customHeight="1" x14ac:dyDescent="0.2">
      <c r="A54" s="28"/>
      <c r="B54" s="29"/>
      <c r="C54" s="24" t="s">
        <v>73</v>
      </c>
      <c r="D54" s="25">
        <v>2</v>
      </c>
      <c r="E54" s="26">
        <v>60</v>
      </c>
      <c r="F54" s="26">
        <f t="shared" si="0"/>
        <v>120</v>
      </c>
      <c r="G54" s="30"/>
      <c r="H54" s="30"/>
      <c r="I54" s="30"/>
      <c r="J54" s="30"/>
      <c r="K54" s="29"/>
      <c r="L54" s="30"/>
      <c r="M54" s="30"/>
      <c r="N54" s="31"/>
      <c r="O54" s="27">
        <f t="shared" si="1"/>
        <v>120</v>
      </c>
    </row>
    <row r="55" spans="1:17" ht="23.25" customHeight="1" x14ac:dyDescent="0.2">
      <c r="A55" s="28"/>
      <c r="B55" s="29"/>
      <c r="C55" s="24" t="s">
        <v>74</v>
      </c>
      <c r="D55" s="25">
        <v>4</v>
      </c>
      <c r="E55" s="26">
        <v>40</v>
      </c>
      <c r="F55" s="26">
        <f t="shared" si="0"/>
        <v>160</v>
      </c>
      <c r="G55" s="30"/>
      <c r="H55" s="30"/>
      <c r="I55" s="30"/>
      <c r="J55" s="30"/>
      <c r="K55" s="29"/>
      <c r="L55" s="30"/>
      <c r="M55" s="30"/>
      <c r="N55" s="31"/>
      <c r="O55" s="27">
        <f t="shared" si="1"/>
        <v>160</v>
      </c>
    </row>
    <row r="56" spans="1:17" ht="23.25" customHeight="1" x14ac:dyDescent="0.2">
      <c r="A56" s="28"/>
      <c r="B56" s="29"/>
      <c r="C56" s="24" t="s">
        <v>75</v>
      </c>
      <c r="D56" s="25">
        <v>1</v>
      </c>
      <c r="E56" s="26">
        <v>70</v>
      </c>
      <c r="F56" s="26">
        <f t="shared" si="0"/>
        <v>70</v>
      </c>
      <c r="G56" s="30"/>
      <c r="H56" s="30"/>
      <c r="I56" s="25">
        <v>262</v>
      </c>
      <c r="J56" s="30"/>
      <c r="K56" s="29"/>
      <c r="L56" s="30"/>
      <c r="M56" s="30"/>
      <c r="N56" s="31"/>
      <c r="O56" s="27">
        <f t="shared" si="1"/>
        <v>70</v>
      </c>
    </row>
    <row r="57" spans="1:17" ht="23.25" customHeight="1" x14ac:dyDescent="0.2">
      <c r="A57" s="28">
        <v>8</v>
      </c>
      <c r="B57" s="29">
        <v>45450</v>
      </c>
      <c r="C57" s="24" t="s">
        <v>81</v>
      </c>
      <c r="D57" s="25">
        <v>8</v>
      </c>
      <c r="E57" s="26">
        <v>67</v>
      </c>
      <c r="F57" s="26">
        <f t="shared" si="0"/>
        <v>536</v>
      </c>
      <c r="G57" s="30" t="s">
        <v>84</v>
      </c>
      <c r="H57" s="30">
        <v>112291368</v>
      </c>
      <c r="I57" s="25">
        <v>274</v>
      </c>
      <c r="J57" s="30">
        <v>13</v>
      </c>
      <c r="K57" s="29">
        <v>45455</v>
      </c>
      <c r="L57" s="30" t="s">
        <v>85</v>
      </c>
      <c r="M57" s="30" t="s">
        <v>86</v>
      </c>
      <c r="N57" s="31">
        <v>2578730672</v>
      </c>
      <c r="O57" s="27">
        <f t="shared" si="1"/>
        <v>536</v>
      </c>
      <c r="Q57" s="13">
        <f>SUM(O57:O59)</f>
        <v>627</v>
      </c>
    </row>
    <row r="58" spans="1:17" ht="23.25" customHeight="1" x14ac:dyDescent="0.2">
      <c r="A58" s="28"/>
      <c r="B58" s="29"/>
      <c r="C58" s="24" t="s">
        <v>82</v>
      </c>
      <c r="D58" s="25">
        <v>10</v>
      </c>
      <c r="E58" s="26">
        <v>8</v>
      </c>
      <c r="F58" s="26">
        <f t="shared" si="0"/>
        <v>80</v>
      </c>
      <c r="G58" s="30"/>
      <c r="H58" s="30"/>
      <c r="I58" s="30">
        <v>283</v>
      </c>
      <c r="J58" s="30"/>
      <c r="K58" s="29"/>
      <c r="L58" s="30"/>
      <c r="M58" s="30"/>
      <c r="N58" s="31"/>
      <c r="O58" s="27">
        <f t="shared" si="1"/>
        <v>80</v>
      </c>
      <c r="Q58" s="14"/>
    </row>
    <row r="59" spans="1:17" ht="23.25" customHeight="1" x14ac:dyDescent="0.2">
      <c r="A59" s="28"/>
      <c r="B59" s="29"/>
      <c r="C59" s="24" t="s">
        <v>83</v>
      </c>
      <c r="D59" s="25">
        <v>20</v>
      </c>
      <c r="E59" s="26">
        <v>0.55000000000000004</v>
      </c>
      <c r="F59" s="26">
        <f t="shared" si="0"/>
        <v>11</v>
      </c>
      <c r="G59" s="30"/>
      <c r="H59" s="30"/>
      <c r="I59" s="30"/>
      <c r="J59" s="30"/>
      <c r="K59" s="29"/>
      <c r="L59" s="30"/>
      <c r="M59" s="30"/>
      <c r="N59" s="31"/>
      <c r="O59" s="27">
        <f t="shared" si="1"/>
        <v>11</v>
      </c>
      <c r="Q59" s="14"/>
    </row>
    <row r="60" spans="1:17" ht="30" x14ac:dyDescent="0.2">
      <c r="A60" s="19">
        <v>9</v>
      </c>
      <c r="B60" s="23" t="s">
        <v>87</v>
      </c>
      <c r="C60" s="24" t="s">
        <v>88</v>
      </c>
      <c r="D60" s="25">
        <v>120</v>
      </c>
      <c r="E60" s="26">
        <v>45</v>
      </c>
      <c r="F60" s="26">
        <f t="shared" si="0"/>
        <v>5400</v>
      </c>
      <c r="G60" s="25" t="s">
        <v>89</v>
      </c>
      <c r="H60" s="25">
        <v>3683249</v>
      </c>
      <c r="I60" s="25">
        <v>211</v>
      </c>
      <c r="J60" s="25">
        <v>13</v>
      </c>
      <c r="K60" s="23">
        <v>45455</v>
      </c>
      <c r="L60" s="25" t="s">
        <v>90</v>
      </c>
      <c r="M60" s="25" t="s">
        <v>91</v>
      </c>
      <c r="N60" s="36">
        <v>3788656012</v>
      </c>
      <c r="O60" s="27">
        <f t="shared" si="1"/>
        <v>5400</v>
      </c>
      <c r="Q60" s="12">
        <f>O60</f>
        <v>5400</v>
      </c>
    </row>
    <row r="61" spans="1:17" ht="30" x14ac:dyDescent="0.2">
      <c r="A61" s="19">
        <v>10</v>
      </c>
      <c r="B61" s="23">
        <v>45448</v>
      </c>
      <c r="C61" s="24" t="s">
        <v>92</v>
      </c>
      <c r="D61" s="25">
        <v>1</v>
      </c>
      <c r="E61" s="26">
        <v>3330</v>
      </c>
      <c r="F61" s="26">
        <f t="shared" si="0"/>
        <v>3330</v>
      </c>
      <c r="G61" s="25" t="s">
        <v>93</v>
      </c>
      <c r="H61" s="25">
        <v>7400551</v>
      </c>
      <c r="I61" s="25">
        <v>114</v>
      </c>
      <c r="J61" s="25">
        <v>13</v>
      </c>
      <c r="K61" s="23" t="s">
        <v>96</v>
      </c>
      <c r="L61" s="25" t="s">
        <v>95</v>
      </c>
      <c r="M61" s="25" t="s">
        <v>94</v>
      </c>
      <c r="N61" s="36">
        <v>2413183484</v>
      </c>
      <c r="O61" s="27">
        <f t="shared" si="1"/>
        <v>3330</v>
      </c>
      <c r="Q61" s="12">
        <f>O61</f>
        <v>3330</v>
      </c>
    </row>
    <row r="62" spans="1:17" ht="23.25" customHeight="1" x14ac:dyDescent="0.2">
      <c r="A62" s="28">
        <v>11</v>
      </c>
      <c r="B62" s="29">
        <v>45453</v>
      </c>
      <c r="C62" s="24" t="s">
        <v>97</v>
      </c>
      <c r="D62" s="25">
        <v>1</v>
      </c>
      <c r="E62" s="26">
        <v>10</v>
      </c>
      <c r="F62" s="26">
        <f t="shared" si="0"/>
        <v>10</v>
      </c>
      <c r="G62" s="30" t="s">
        <v>78</v>
      </c>
      <c r="H62" s="30">
        <v>13407147</v>
      </c>
      <c r="I62" s="30">
        <v>165</v>
      </c>
      <c r="J62" s="30">
        <v>13</v>
      </c>
      <c r="K62" s="29">
        <v>45455</v>
      </c>
      <c r="L62" s="30" t="s">
        <v>136</v>
      </c>
      <c r="M62" s="30" t="s">
        <v>137</v>
      </c>
      <c r="N62" s="31">
        <v>1119700620</v>
      </c>
      <c r="O62" s="27">
        <f t="shared" si="1"/>
        <v>10</v>
      </c>
    </row>
    <row r="63" spans="1:17" ht="23.25" customHeight="1" x14ac:dyDescent="0.2">
      <c r="A63" s="28"/>
      <c r="B63" s="29"/>
      <c r="C63" s="24" t="s">
        <v>98</v>
      </c>
      <c r="D63" s="25">
        <v>1</v>
      </c>
      <c r="E63" s="26">
        <v>30</v>
      </c>
      <c r="F63" s="26">
        <f t="shared" si="0"/>
        <v>30</v>
      </c>
      <c r="G63" s="30"/>
      <c r="H63" s="30"/>
      <c r="I63" s="30"/>
      <c r="J63" s="30"/>
      <c r="K63" s="29"/>
      <c r="L63" s="30"/>
      <c r="M63" s="30"/>
      <c r="N63" s="31"/>
      <c r="O63" s="27">
        <f t="shared" si="1"/>
        <v>30</v>
      </c>
    </row>
    <row r="64" spans="1:17" ht="23.25" customHeight="1" x14ac:dyDescent="0.2">
      <c r="A64" s="28"/>
      <c r="B64" s="29"/>
      <c r="C64" s="24" t="s">
        <v>99</v>
      </c>
      <c r="D64" s="25">
        <v>1</v>
      </c>
      <c r="E64" s="26">
        <v>200</v>
      </c>
      <c r="F64" s="26">
        <f t="shared" si="0"/>
        <v>200</v>
      </c>
      <c r="G64" s="30"/>
      <c r="H64" s="30"/>
      <c r="I64" s="30"/>
      <c r="J64" s="30"/>
      <c r="K64" s="29"/>
      <c r="L64" s="30"/>
      <c r="M64" s="30"/>
      <c r="N64" s="31"/>
      <c r="O64" s="27">
        <f t="shared" si="1"/>
        <v>200</v>
      </c>
    </row>
    <row r="65" spans="1:17" ht="23.25" customHeight="1" x14ac:dyDescent="0.2">
      <c r="A65" s="28"/>
      <c r="B65" s="29"/>
      <c r="C65" s="24" t="s">
        <v>100</v>
      </c>
      <c r="D65" s="25">
        <v>1</v>
      </c>
      <c r="E65" s="26">
        <v>100</v>
      </c>
      <c r="F65" s="26">
        <f t="shared" si="0"/>
        <v>100</v>
      </c>
      <c r="G65" s="30"/>
      <c r="H65" s="30"/>
      <c r="I65" s="30"/>
      <c r="J65" s="30"/>
      <c r="K65" s="29"/>
      <c r="L65" s="30"/>
      <c r="M65" s="30"/>
      <c r="N65" s="31"/>
      <c r="O65" s="27">
        <f t="shared" si="1"/>
        <v>100</v>
      </c>
    </row>
    <row r="66" spans="1:17" ht="23.25" customHeight="1" x14ac:dyDescent="0.2">
      <c r="A66" s="28"/>
      <c r="B66" s="29"/>
      <c r="C66" s="24" t="s">
        <v>101</v>
      </c>
      <c r="D66" s="25">
        <v>1</v>
      </c>
      <c r="E66" s="26">
        <v>290</v>
      </c>
      <c r="F66" s="26">
        <f t="shared" si="0"/>
        <v>290</v>
      </c>
      <c r="G66" s="30"/>
      <c r="H66" s="30"/>
      <c r="I66" s="30"/>
      <c r="J66" s="30"/>
      <c r="K66" s="29"/>
      <c r="L66" s="30"/>
      <c r="M66" s="30"/>
      <c r="N66" s="31"/>
      <c r="O66" s="27">
        <f t="shared" si="1"/>
        <v>290</v>
      </c>
    </row>
    <row r="67" spans="1:17" ht="23.25" customHeight="1" x14ac:dyDescent="0.2">
      <c r="A67" s="28"/>
      <c r="B67" s="29"/>
      <c r="C67" s="24" t="s">
        <v>102</v>
      </c>
      <c r="D67" s="25">
        <v>1</v>
      </c>
      <c r="E67" s="26">
        <v>150</v>
      </c>
      <c r="F67" s="26">
        <f t="shared" si="0"/>
        <v>150</v>
      </c>
      <c r="G67" s="30"/>
      <c r="H67" s="30"/>
      <c r="I67" s="30"/>
      <c r="J67" s="30"/>
      <c r="K67" s="29"/>
      <c r="L67" s="30"/>
      <c r="M67" s="30"/>
      <c r="N67" s="31"/>
      <c r="O67" s="27">
        <f t="shared" si="1"/>
        <v>150</v>
      </c>
    </row>
    <row r="68" spans="1:17" ht="23.25" customHeight="1" x14ac:dyDescent="0.2">
      <c r="A68" s="28"/>
      <c r="B68" s="29"/>
      <c r="C68" s="24" t="s">
        <v>103</v>
      </c>
      <c r="D68" s="25">
        <v>1</v>
      </c>
      <c r="E68" s="26">
        <v>20</v>
      </c>
      <c r="F68" s="26">
        <f t="shared" si="0"/>
        <v>20</v>
      </c>
      <c r="G68" s="30"/>
      <c r="H68" s="30"/>
      <c r="I68" s="30"/>
      <c r="J68" s="30"/>
      <c r="K68" s="29"/>
      <c r="L68" s="30"/>
      <c r="M68" s="30"/>
      <c r="N68" s="31"/>
      <c r="O68" s="27">
        <f t="shared" si="1"/>
        <v>20</v>
      </c>
    </row>
    <row r="69" spans="1:17" ht="23.25" customHeight="1" x14ac:dyDescent="0.2">
      <c r="A69" s="28"/>
      <c r="B69" s="29"/>
      <c r="C69" s="24" t="s">
        <v>104</v>
      </c>
      <c r="D69" s="25">
        <v>1</v>
      </c>
      <c r="E69" s="26">
        <v>10</v>
      </c>
      <c r="F69" s="26">
        <f t="shared" si="0"/>
        <v>10</v>
      </c>
      <c r="G69" s="30"/>
      <c r="H69" s="30"/>
      <c r="I69" s="30"/>
      <c r="J69" s="30"/>
      <c r="K69" s="29"/>
      <c r="L69" s="30"/>
      <c r="M69" s="30"/>
      <c r="N69" s="31"/>
      <c r="O69" s="27">
        <f t="shared" si="1"/>
        <v>10</v>
      </c>
    </row>
    <row r="70" spans="1:17" ht="23.25" customHeight="1" x14ac:dyDescent="0.2">
      <c r="A70" s="28"/>
      <c r="B70" s="29"/>
      <c r="C70" s="24" t="s">
        <v>105</v>
      </c>
      <c r="D70" s="25">
        <v>1</v>
      </c>
      <c r="E70" s="26">
        <v>10</v>
      </c>
      <c r="F70" s="26">
        <f t="shared" si="0"/>
        <v>10</v>
      </c>
      <c r="G70" s="30"/>
      <c r="H70" s="30"/>
      <c r="I70" s="30"/>
      <c r="J70" s="30"/>
      <c r="K70" s="29"/>
      <c r="L70" s="30"/>
      <c r="M70" s="30"/>
      <c r="N70" s="31"/>
      <c r="O70" s="27">
        <f t="shared" si="1"/>
        <v>10</v>
      </c>
    </row>
    <row r="71" spans="1:17" ht="23.25" customHeight="1" x14ac:dyDescent="0.2">
      <c r="A71" s="28"/>
      <c r="B71" s="29"/>
      <c r="C71" s="24" t="s">
        <v>106</v>
      </c>
      <c r="D71" s="25">
        <v>1</v>
      </c>
      <c r="E71" s="26">
        <v>10</v>
      </c>
      <c r="F71" s="26">
        <f t="shared" si="0"/>
        <v>10</v>
      </c>
      <c r="G71" s="30"/>
      <c r="H71" s="30"/>
      <c r="I71" s="30"/>
      <c r="J71" s="30"/>
      <c r="K71" s="29"/>
      <c r="L71" s="30"/>
      <c r="M71" s="30"/>
      <c r="N71" s="31"/>
      <c r="O71" s="27">
        <f t="shared" si="1"/>
        <v>10</v>
      </c>
    </row>
    <row r="72" spans="1:17" ht="23.25" customHeight="1" x14ac:dyDescent="0.2">
      <c r="A72" s="28"/>
      <c r="B72" s="29"/>
      <c r="C72" s="24" t="s">
        <v>107</v>
      </c>
      <c r="D72" s="25">
        <v>1</v>
      </c>
      <c r="E72" s="26">
        <v>20</v>
      </c>
      <c r="F72" s="26">
        <f t="shared" si="0"/>
        <v>20</v>
      </c>
      <c r="G72" s="30"/>
      <c r="H72" s="30"/>
      <c r="I72" s="30"/>
      <c r="J72" s="30"/>
      <c r="K72" s="29"/>
      <c r="L72" s="30"/>
      <c r="M72" s="30"/>
      <c r="N72" s="31"/>
      <c r="O72" s="27">
        <f t="shared" si="1"/>
        <v>20</v>
      </c>
    </row>
    <row r="73" spans="1:17" ht="23.25" customHeight="1" x14ac:dyDescent="0.2">
      <c r="A73" s="28"/>
      <c r="B73" s="29"/>
      <c r="C73" s="24" t="s">
        <v>108</v>
      </c>
      <c r="D73" s="25">
        <v>1</v>
      </c>
      <c r="E73" s="26">
        <v>5</v>
      </c>
      <c r="F73" s="26">
        <f t="shared" si="0"/>
        <v>5</v>
      </c>
      <c r="G73" s="30"/>
      <c r="H73" s="30"/>
      <c r="I73" s="30"/>
      <c r="J73" s="30"/>
      <c r="K73" s="29"/>
      <c r="L73" s="30"/>
      <c r="M73" s="30"/>
      <c r="N73" s="31"/>
      <c r="O73" s="27">
        <f t="shared" si="1"/>
        <v>5</v>
      </c>
      <c r="Q73" s="13">
        <f>SUM(O62:O101)</f>
        <v>4120</v>
      </c>
    </row>
    <row r="74" spans="1:17" ht="23.25" customHeight="1" x14ac:dyDescent="0.2">
      <c r="A74" s="28"/>
      <c r="B74" s="29"/>
      <c r="C74" s="24" t="s">
        <v>109</v>
      </c>
      <c r="D74" s="25">
        <v>1</v>
      </c>
      <c r="E74" s="26">
        <v>10</v>
      </c>
      <c r="F74" s="26">
        <f t="shared" si="0"/>
        <v>10</v>
      </c>
      <c r="G74" s="30"/>
      <c r="H74" s="30"/>
      <c r="I74" s="30"/>
      <c r="J74" s="30"/>
      <c r="K74" s="29"/>
      <c r="L74" s="30"/>
      <c r="M74" s="30"/>
      <c r="N74" s="31"/>
      <c r="O74" s="27">
        <f t="shared" si="1"/>
        <v>10</v>
      </c>
      <c r="Q74" s="14"/>
    </row>
    <row r="75" spans="1:17" ht="23.25" customHeight="1" x14ac:dyDescent="0.2">
      <c r="A75" s="28"/>
      <c r="B75" s="29"/>
      <c r="C75" s="24" t="s">
        <v>110</v>
      </c>
      <c r="D75" s="25">
        <v>1</v>
      </c>
      <c r="E75" s="26">
        <v>10</v>
      </c>
      <c r="F75" s="26">
        <f t="shared" si="0"/>
        <v>10</v>
      </c>
      <c r="G75" s="30"/>
      <c r="H75" s="30"/>
      <c r="I75" s="30"/>
      <c r="J75" s="30"/>
      <c r="K75" s="29"/>
      <c r="L75" s="30"/>
      <c r="M75" s="30"/>
      <c r="N75" s="31"/>
      <c r="O75" s="27">
        <f t="shared" si="1"/>
        <v>10</v>
      </c>
      <c r="Q75" s="14"/>
    </row>
    <row r="76" spans="1:17" ht="23.25" customHeight="1" x14ac:dyDescent="0.2">
      <c r="A76" s="28"/>
      <c r="B76" s="29"/>
      <c r="C76" s="24" t="s">
        <v>111</v>
      </c>
      <c r="D76" s="25">
        <v>1</v>
      </c>
      <c r="E76" s="26">
        <v>5</v>
      </c>
      <c r="F76" s="26">
        <f t="shared" si="0"/>
        <v>5</v>
      </c>
      <c r="G76" s="30"/>
      <c r="H76" s="30"/>
      <c r="I76" s="30"/>
      <c r="J76" s="30"/>
      <c r="K76" s="29"/>
      <c r="L76" s="30"/>
      <c r="M76" s="30"/>
      <c r="N76" s="31"/>
      <c r="O76" s="27">
        <f t="shared" si="1"/>
        <v>5</v>
      </c>
      <c r="Q76" s="14"/>
    </row>
    <row r="77" spans="1:17" ht="23.25" customHeight="1" x14ac:dyDescent="0.2">
      <c r="A77" s="28"/>
      <c r="B77" s="29"/>
      <c r="C77" s="24" t="s">
        <v>112</v>
      </c>
      <c r="D77" s="25">
        <v>1</v>
      </c>
      <c r="E77" s="26">
        <v>10</v>
      </c>
      <c r="F77" s="26">
        <f t="shared" si="0"/>
        <v>10</v>
      </c>
      <c r="G77" s="30"/>
      <c r="H77" s="30"/>
      <c r="I77" s="30"/>
      <c r="J77" s="30"/>
      <c r="K77" s="29"/>
      <c r="L77" s="30"/>
      <c r="M77" s="30"/>
      <c r="N77" s="31"/>
      <c r="O77" s="27">
        <f t="shared" si="1"/>
        <v>10</v>
      </c>
      <c r="Q77" s="14"/>
    </row>
    <row r="78" spans="1:17" ht="23.25" customHeight="1" x14ac:dyDescent="0.2">
      <c r="A78" s="28"/>
      <c r="B78" s="29"/>
      <c r="C78" s="24" t="s">
        <v>113</v>
      </c>
      <c r="D78" s="25">
        <v>1</v>
      </c>
      <c r="E78" s="26">
        <v>35</v>
      </c>
      <c r="F78" s="26">
        <f t="shared" si="0"/>
        <v>35</v>
      </c>
      <c r="G78" s="30"/>
      <c r="H78" s="30"/>
      <c r="I78" s="30"/>
      <c r="J78" s="30"/>
      <c r="K78" s="29"/>
      <c r="L78" s="30"/>
      <c r="M78" s="30"/>
      <c r="N78" s="31"/>
      <c r="O78" s="27">
        <f t="shared" si="1"/>
        <v>35</v>
      </c>
      <c r="Q78" s="14"/>
    </row>
    <row r="79" spans="1:17" ht="23.25" customHeight="1" x14ac:dyDescent="0.2">
      <c r="A79" s="28"/>
      <c r="B79" s="29"/>
      <c r="C79" s="24" t="s">
        <v>114</v>
      </c>
      <c r="D79" s="25">
        <v>1</v>
      </c>
      <c r="E79" s="26">
        <v>35</v>
      </c>
      <c r="F79" s="26">
        <f t="shared" si="0"/>
        <v>35</v>
      </c>
      <c r="G79" s="30"/>
      <c r="H79" s="30"/>
      <c r="I79" s="30"/>
      <c r="J79" s="30"/>
      <c r="K79" s="29"/>
      <c r="L79" s="30"/>
      <c r="M79" s="30"/>
      <c r="N79" s="31"/>
      <c r="O79" s="27">
        <f t="shared" si="1"/>
        <v>35</v>
      </c>
      <c r="Q79" s="14"/>
    </row>
    <row r="80" spans="1:17" ht="23.25" customHeight="1" x14ac:dyDescent="0.2">
      <c r="A80" s="28"/>
      <c r="B80" s="29"/>
      <c r="C80" s="24" t="s">
        <v>115</v>
      </c>
      <c r="D80" s="25">
        <v>1</v>
      </c>
      <c r="E80" s="26">
        <v>30</v>
      </c>
      <c r="F80" s="26">
        <f t="shared" si="0"/>
        <v>30</v>
      </c>
      <c r="G80" s="30"/>
      <c r="H80" s="30"/>
      <c r="I80" s="30"/>
      <c r="J80" s="30"/>
      <c r="K80" s="29"/>
      <c r="L80" s="30"/>
      <c r="M80" s="30"/>
      <c r="N80" s="31"/>
      <c r="O80" s="27">
        <f t="shared" si="1"/>
        <v>30</v>
      </c>
      <c r="Q80" s="14"/>
    </row>
    <row r="81" spans="1:17" ht="23.25" customHeight="1" x14ac:dyDescent="0.2">
      <c r="A81" s="28"/>
      <c r="B81" s="29"/>
      <c r="C81" s="24" t="s">
        <v>116</v>
      </c>
      <c r="D81" s="25">
        <v>1</v>
      </c>
      <c r="E81" s="26">
        <v>20</v>
      </c>
      <c r="F81" s="26">
        <f t="shared" si="0"/>
        <v>20</v>
      </c>
      <c r="G81" s="30"/>
      <c r="H81" s="30"/>
      <c r="I81" s="30"/>
      <c r="J81" s="30"/>
      <c r="K81" s="29"/>
      <c r="L81" s="30"/>
      <c r="M81" s="30"/>
      <c r="N81" s="31"/>
      <c r="O81" s="27">
        <f t="shared" si="1"/>
        <v>20</v>
      </c>
      <c r="Q81" s="14"/>
    </row>
    <row r="82" spans="1:17" ht="23.25" customHeight="1" x14ac:dyDescent="0.2">
      <c r="A82" s="28"/>
      <c r="B82" s="29"/>
      <c r="C82" s="24" t="s">
        <v>117</v>
      </c>
      <c r="D82" s="25">
        <v>1</v>
      </c>
      <c r="E82" s="26">
        <v>25</v>
      </c>
      <c r="F82" s="26">
        <f t="shared" si="0"/>
        <v>25</v>
      </c>
      <c r="G82" s="30"/>
      <c r="H82" s="30"/>
      <c r="I82" s="30"/>
      <c r="J82" s="30"/>
      <c r="K82" s="29"/>
      <c r="L82" s="30"/>
      <c r="M82" s="30"/>
      <c r="N82" s="31"/>
      <c r="O82" s="27">
        <f t="shared" si="1"/>
        <v>25</v>
      </c>
      <c r="Q82" s="14"/>
    </row>
    <row r="83" spans="1:17" ht="23.25" customHeight="1" x14ac:dyDescent="0.2">
      <c r="A83" s="28"/>
      <c r="B83" s="29"/>
      <c r="C83" s="24" t="s">
        <v>118</v>
      </c>
      <c r="D83" s="25">
        <v>1</v>
      </c>
      <c r="E83" s="26">
        <v>20</v>
      </c>
      <c r="F83" s="26">
        <f t="shared" si="0"/>
        <v>20</v>
      </c>
      <c r="G83" s="30"/>
      <c r="H83" s="30"/>
      <c r="I83" s="30"/>
      <c r="J83" s="30"/>
      <c r="K83" s="29"/>
      <c r="L83" s="30"/>
      <c r="M83" s="30"/>
      <c r="N83" s="31"/>
      <c r="O83" s="27">
        <f t="shared" si="1"/>
        <v>20</v>
      </c>
      <c r="Q83" s="14"/>
    </row>
    <row r="84" spans="1:17" ht="23.25" customHeight="1" x14ac:dyDescent="0.2">
      <c r="A84" s="28"/>
      <c r="B84" s="29"/>
      <c r="C84" s="24" t="s">
        <v>119</v>
      </c>
      <c r="D84" s="25">
        <v>1</v>
      </c>
      <c r="E84" s="26">
        <v>15</v>
      </c>
      <c r="F84" s="26">
        <f t="shared" si="0"/>
        <v>15</v>
      </c>
      <c r="G84" s="30"/>
      <c r="H84" s="30"/>
      <c r="I84" s="30"/>
      <c r="J84" s="30"/>
      <c r="K84" s="29"/>
      <c r="L84" s="30"/>
      <c r="M84" s="30"/>
      <c r="N84" s="31"/>
      <c r="O84" s="27">
        <f t="shared" si="1"/>
        <v>15</v>
      </c>
      <c r="Q84" s="14"/>
    </row>
    <row r="85" spans="1:17" ht="23.25" customHeight="1" x14ac:dyDescent="0.2">
      <c r="A85" s="28"/>
      <c r="B85" s="29"/>
      <c r="C85" s="24" t="s">
        <v>120</v>
      </c>
      <c r="D85" s="25">
        <v>1</v>
      </c>
      <c r="E85" s="26">
        <v>25</v>
      </c>
      <c r="F85" s="26">
        <f t="shared" si="0"/>
        <v>25</v>
      </c>
      <c r="G85" s="30"/>
      <c r="H85" s="30"/>
      <c r="I85" s="30"/>
      <c r="J85" s="30"/>
      <c r="K85" s="29"/>
      <c r="L85" s="30"/>
      <c r="M85" s="30"/>
      <c r="N85" s="31"/>
      <c r="O85" s="27">
        <f t="shared" si="1"/>
        <v>25</v>
      </c>
      <c r="Q85" s="14"/>
    </row>
    <row r="86" spans="1:17" ht="23.25" customHeight="1" x14ac:dyDescent="0.2">
      <c r="A86" s="28"/>
      <c r="B86" s="29"/>
      <c r="C86" s="24" t="s">
        <v>121</v>
      </c>
      <c r="D86" s="25">
        <v>1</v>
      </c>
      <c r="E86" s="26">
        <v>350</v>
      </c>
      <c r="F86" s="26">
        <f t="shared" si="0"/>
        <v>350</v>
      </c>
      <c r="G86" s="30"/>
      <c r="H86" s="30"/>
      <c r="I86" s="30">
        <v>298</v>
      </c>
      <c r="J86" s="30"/>
      <c r="K86" s="29"/>
      <c r="L86" s="30"/>
      <c r="M86" s="30"/>
      <c r="N86" s="31"/>
      <c r="O86" s="27">
        <f t="shared" si="1"/>
        <v>350</v>
      </c>
      <c r="Q86" s="14"/>
    </row>
    <row r="87" spans="1:17" ht="23.25" customHeight="1" x14ac:dyDescent="0.2">
      <c r="A87" s="28"/>
      <c r="B87" s="29"/>
      <c r="C87" s="24" t="s">
        <v>122</v>
      </c>
      <c r="D87" s="25">
        <v>1</v>
      </c>
      <c r="E87" s="26">
        <v>360</v>
      </c>
      <c r="F87" s="26">
        <f t="shared" si="0"/>
        <v>360</v>
      </c>
      <c r="G87" s="30"/>
      <c r="H87" s="30"/>
      <c r="I87" s="30"/>
      <c r="J87" s="30"/>
      <c r="K87" s="29"/>
      <c r="L87" s="30"/>
      <c r="M87" s="30"/>
      <c r="N87" s="31"/>
      <c r="O87" s="27">
        <f t="shared" si="1"/>
        <v>360</v>
      </c>
      <c r="Q87" s="14"/>
    </row>
    <row r="88" spans="1:17" ht="23.25" customHeight="1" x14ac:dyDescent="0.2">
      <c r="A88" s="28"/>
      <c r="B88" s="29"/>
      <c r="C88" s="24" t="s">
        <v>123</v>
      </c>
      <c r="D88" s="25">
        <v>1</v>
      </c>
      <c r="E88" s="26">
        <v>950</v>
      </c>
      <c r="F88" s="26">
        <f t="shared" si="0"/>
        <v>950</v>
      </c>
      <c r="G88" s="30"/>
      <c r="H88" s="30"/>
      <c r="I88" s="30"/>
      <c r="J88" s="30"/>
      <c r="K88" s="29"/>
      <c r="L88" s="30"/>
      <c r="M88" s="30"/>
      <c r="N88" s="31"/>
      <c r="O88" s="27">
        <f t="shared" si="1"/>
        <v>950</v>
      </c>
      <c r="Q88" s="14"/>
    </row>
    <row r="89" spans="1:17" ht="23.25" customHeight="1" x14ac:dyDescent="0.2">
      <c r="A89" s="28"/>
      <c r="B89" s="29"/>
      <c r="C89" s="24" t="s">
        <v>124</v>
      </c>
      <c r="D89" s="25">
        <v>1</v>
      </c>
      <c r="E89" s="26">
        <v>190</v>
      </c>
      <c r="F89" s="26">
        <f t="shared" si="0"/>
        <v>190</v>
      </c>
      <c r="G89" s="30"/>
      <c r="H89" s="30"/>
      <c r="I89" s="30"/>
      <c r="J89" s="30"/>
      <c r="K89" s="29"/>
      <c r="L89" s="30"/>
      <c r="M89" s="30"/>
      <c r="N89" s="31"/>
      <c r="O89" s="27">
        <f t="shared" si="1"/>
        <v>190</v>
      </c>
    </row>
    <row r="90" spans="1:17" ht="23.25" customHeight="1" x14ac:dyDescent="0.2">
      <c r="A90" s="28"/>
      <c r="B90" s="29"/>
      <c r="C90" s="24" t="s">
        <v>125</v>
      </c>
      <c r="D90" s="25">
        <v>1</v>
      </c>
      <c r="E90" s="26">
        <v>350</v>
      </c>
      <c r="F90" s="26">
        <f t="shared" si="0"/>
        <v>350</v>
      </c>
      <c r="G90" s="30"/>
      <c r="H90" s="30"/>
      <c r="I90" s="30"/>
      <c r="J90" s="30"/>
      <c r="K90" s="29"/>
      <c r="L90" s="30"/>
      <c r="M90" s="30"/>
      <c r="N90" s="31"/>
      <c r="O90" s="27">
        <f t="shared" si="1"/>
        <v>350</v>
      </c>
    </row>
    <row r="91" spans="1:17" ht="23.25" customHeight="1" x14ac:dyDescent="0.2">
      <c r="A91" s="28"/>
      <c r="B91" s="29"/>
      <c r="C91" s="24" t="s">
        <v>126</v>
      </c>
      <c r="D91" s="25">
        <v>1</v>
      </c>
      <c r="E91" s="26">
        <v>150</v>
      </c>
      <c r="F91" s="26">
        <f t="shared" si="0"/>
        <v>150</v>
      </c>
      <c r="G91" s="30"/>
      <c r="H91" s="30"/>
      <c r="I91" s="30"/>
      <c r="J91" s="30"/>
      <c r="K91" s="29"/>
      <c r="L91" s="30"/>
      <c r="M91" s="30"/>
      <c r="N91" s="31"/>
      <c r="O91" s="27">
        <f t="shared" si="1"/>
        <v>150</v>
      </c>
    </row>
    <row r="92" spans="1:17" ht="23.25" customHeight="1" x14ac:dyDescent="0.2">
      <c r="A92" s="28"/>
      <c r="B92" s="29"/>
      <c r="C92" s="24" t="s">
        <v>127</v>
      </c>
      <c r="D92" s="25">
        <v>1</v>
      </c>
      <c r="E92" s="26">
        <v>150</v>
      </c>
      <c r="F92" s="26">
        <f t="shared" si="0"/>
        <v>150</v>
      </c>
      <c r="G92" s="30"/>
      <c r="H92" s="30"/>
      <c r="I92" s="30"/>
      <c r="J92" s="30"/>
      <c r="K92" s="29"/>
      <c r="L92" s="30"/>
      <c r="M92" s="30"/>
      <c r="N92" s="31"/>
      <c r="O92" s="27">
        <f t="shared" si="1"/>
        <v>150</v>
      </c>
    </row>
    <row r="93" spans="1:17" ht="23.25" customHeight="1" x14ac:dyDescent="0.2">
      <c r="A93" s="28"/>
      <c r="B93" s="29"/>
      <c r="C93" s="24" t="s">
        <v>128</v>
      </c>
      <c r="D93" s="25">
        <v>1</v>
      </c>
      <c r="E93" s="26">
        <v>70</v>
      </c>
      <c r="F93" s="26">
        <f t="shared" si="0"/>
        <v>70</v>
      </c>
      <c r="G93" s="30"/>
      <c r="H93" s="30"/>
      <c r="I93" s="30"/>
      <c r="J93" s="30"/>
      <c r="K93" s="29"/>
      <c r="L93" s="30"/>
      <c r="M93" s="30"/>
      <c r="N93" s="31"/>
      <c r="O93" s="27">
        <f t="shared" si="1"/>
        <v>70</v>
      </c>
    </row>
    <row r="94" spans="1:17" ht="23.25" customHeight="1" x14ac:dyDescent="0.2">
      <c r="A94" s="28"/>
      <c r="B94" s="29"/>
      <c r="C94" s="24" t="s">
        <v>129</v>
      </c>
      <c r="D94" s="25">
        <v>1</v>
      </c>
      <c r="E94" s="26">
        <v>40</v>
      </c>
      <c r="F94" s="26">
        <f t="shared" ref="F94:F160" si="2">D94*E94</f>
        <v>40</v>
      </c>
      <c r="G94" s="30"/>
      <c r="H94" s="30"/>
      <c r="I94" s="30"/>
      <c r="J94" s="30"/>
      <c r="K94" s="29"/>
      <c r="L94" s="30"/>
      <c r="M94" s="30"/>
      <c r="N94" s="31"/>
      <c r="O94" s="27">
        <f t="shared" ref="O94:O161" si="3">F94</f>
        <v>40</v>
      </c>
    </row>
    <row r="95" spans="1:17" ht="23.25" customHeight="1" x14ac:dyDescent="0.2">
      <c r="A95" s="28"/>
      <c r="B95" s="29"/>
      <c r="C95" s="24" t="s">
        <v>130</v>
      </c>
      <c r="D95" s="25">
        <v>1</v>
      </c>
      <c r="E95" s="26">
        <v>85</v>
      </c>
      <c r="F95" s="26">
        <f t="shared" si="2"/>
        <v>85</v>
      </c>
      <c r="G95" s="30"/>
      <c r="H95" s="30"/>
      <c r="I95" s="30"/>
      <c r="J95" s="30"/>
      <c r="K95" s="29"/>
      <c r="L95" s="30"/>
      <c r="M95" s="30"/>
      <c r="N95" s="31"/>
      <c r="O95" s="27">
        <f t="shared" si="3"/>
        <v>85</v>
      </c>
    </row>
    <row r="96" spans="1:17" ht="23.25" customHeight="1" x14ac:dyDescent="0.2">
      <c r="A96" s="28"/>
      <c r="B96" s="29"/>
      <c r="C96" s="24" t="s">
        <v>131</v>
      </c>
      <c r="D96" s="25">
        <v>2</v>
      </c>
      <c r="E96" s="26">
        <v>40</v>
      </c>
      <c r="F96" s="26">
        <f t="shared" si="2"/>
        <v>80</v>
      </c>
      <c r="G96" s="30"/>
      <c r="H96" s="30"/>
      <c r="I96" s="30"/>
      <c r="J96" s="30"/>
      <c r="K96" s="29"/>
      <c r="L96" s="30"/>
      <c r="M96" s="30"/>
      <c r="N96" s="31"/>
      <c r="O96" s="27">
        <f t="shared" si="3"/>
        <v>80</v>
      </c>
    </row>
    <row r="97" spans="1:17" ht="23.25" customHeight="1" x14ac:dyDescent="0.2">
      <c r="A97" s="28"/>
      <c r="B97" s="29"/>
      <c r="C97" s="24" t="s">
        <v>132</v>
      </c>
      <c r="D97" s="25">
        <v>1</v>
      </c>
      <c r="E97" s="26">
        <v>15</v>
      </c>
      <c r="F97" s="26">
        <f t="shared" si="2"/>
        <v>15</v>
      </c>
      <c r="G97" s="30"/>
      <c r="H97" s="30"/>
      <c r="I97" s="30"/>
      <c r="J97" s="30"/>
      <c r="K97" s="29"/>
      <c r="L97" s="30"/>
      <c r="M97" s="30"/>
      <c r="N97" s="31"/>
      <c r="O97" s="27">
        <f t="shared" si="3"/>
        <v>15</v>
      </c>
    </row>
    <row r="98" spans="1:17" ht="23.25" customHeight="1" x14ac:dyDescent="0.2">
      <c r="A98" s="28"/>
      <c r="B98" s="29"/>
      <c r="C98" s="24" t="s">
        <v>133</v>
      </c>
      <c r="D98" s="25">
        <v>1</v>
      </c>
      <c r="E98" s="26">
        <v>80</v>
      </c>
      <c r="F98" s="26">
        <f t="shared" si="2"/>
        <v>80</v>
      </c>
      <c r="G98" s="30"/>
      <c r="H98" s="30"/>
      <c r="I98" s="30"/>
      <c r="J98" s="30"/>
      <c r="K98" s="29"/>
      <c r="L98" s="30"/>
      <c r="M98" s="30"/>
      <c r="N98" s="31"/>
      <c r="O98" s="27">
        <f t="shared" si="3"/>
        <v>80</v>
      </c>
    </row>
    <row r="99" spans="1:17" ht="23.25" customHeight="1" x14ac:dyDescent="0.2">
      <c r="A99" s="28"/>
      <c r="B99" s="29"/>
      <c r="C99" s="24" t="s">
        <v>134</v>
      </c>
      <c r="D99" s="25">
        <v>1</v>
      </c>
      <c r="E99" s="26">
        <v>65</v>
      </c>
      <c r="F99" s="26">
        <f t="shared" si="2"/>
        <v>65</v>
      </c>
      <c r="G99" s="30"/>
      <c r="H99" s="30"/>
      <c r="I99" s="30"/>
      <c r="J99" s="30"/>
      <c r="K99" s="29"/>
      <c r="L99" s="30"/>
      <c r="M99" s="30"/>
      <c r="N99" s="31"/>
      <c r="O99" s="27">
        <f t="shared" si="3"/>
        <v>65</v>
      </c>
    </row>
    <row r="100" spans="1:17" ht="23.25" customHeight="1" x14ac:dyDescent="0.2">
      <c r="A100" s="28"/>
      <c r="B100" s="29"/>
      <c r="C100" s="24" t="s">
        <v>135</v>
      </c>
      <c r="D100" s="25">
        <v>10</v>
      </c>
      <c r="E100" s="26">
        <v>2</v>
      </c>
      <c r="F100" s="26">
        <f t="shared" si="2"/>
        <v>20</v>
      </c>
      <c r="G100" s="30"/>
      <c r="H100" s="30"/>
      <c r="I100" s="30"/>
      <c r="J100" s="30"/>
      <c r="K100" s="29"/>
      <c r="L100" s="30"/>
      <c r="M100" s="30"/>
      <c r="N100" s="31"/>
      <c r="O100" s="27">
        <f t="shared" si="3"/>
        <v>20</v>
      </c>
    </row>
    <row r="101" spans="1:17" ht="23.25" customHeight="1" x14ac:dyDescent="0.2">
      <c r="A101" s="28"/>
      <c r="B101" s="29"/>
      <c r="C101" s="24" t="s">
        <v>234</v>
      </c>
      <c r="D101" s="25">
        <v>1</v>
      </c>
      <c r="E101" s="26">
        <v>70</v>
      </c>
      <c r="F101" s="26">
        <f t="shared" si="2"/>
        <v>70</v>
      </c>
      <c r="G101" s="30"/>
      <c r="H101" s="30"/>
      <c r="I101" s="25">
        <v>262</v>
      </c>
      <c r="J101" s="30"/>
      <c r="K101" s="29"/>
      <c r="L101" s="30"/>
      <c r="M101" s="30"/>
      <c r="N101" s="31"/>
      <c r="O101" s="27">
        <f t="shared" si="3"/>
        <v>70</v>
      </c>
    </row>
    <row r="102" spans="1:17" ht="60" x14ac:dyDescent="0.2">
      <c r="A102" s="19">
        <v>12</v>
      </c>
      <c r="B102" s="23">
        <v>45455</v>
      </c>
      <c r="C102" s="24" t="s">
        <v>138</v>
      </c>
      <c r="D102" s="25">
        <v>8</v>
      </c>
      <c r="E102" s="26">
        <v>1895</v>
      </c>
      <c r="F102" s="26">
        <f t="shared" si="2"/>
        <v>15160</v>
      </c>
      <c r="G102" s="25" t="s">
        <v>139</v>
      </c>
      <c r="H102" s="25">
        <v>7127170</v>
      </c>
      <c r="I102" s="25">
        <v>328</v>
      </c>
      <c r="J102" s="25">
        <v>13</v>
      </c>
      <c r="K102" s="23">
        <v>45455</v>
      </c>
      <c r="L102" s="25" t="s">
        <v>140</v>
      </c>
      <c r="M102" s="25" t="s">
        <v>141</v>
      </c>
      <c r="N102" s="36">
        <v>1069040708</v>
      </c>
      <c r="O102" s="27">
        <f t="shared" si="3"/>
        <v>15160</v>
      </c>
      <c r="Q102" s="12">
        <f>O102</f>
        <v>15160</v>
      </c>
    </row>
    <row r="103" spans="1:17" ht="23.25" customHeight="1" x14ac:dyDescent="0.2">
      <c r="A103" s="28">
        <v>13</v>
      </c>
      <c r="B103" s="29">
        <v>45455</v>
      </c>
      <c r="C103" s="24" t="s">
        <v>142</v>
      </c>
      <c r="D103" s="25">
        <v>2000</v>
      </c>
      <c r="E103" s="26">
        <v>0.2</v>
      </c>
      <c r="F103" s="26">
        <f t="shared" si="2"/>
        <v>400</v>
      </c>
      <c r="G103" s="30" t="s">
        <v>144</v>
      </c>
      <c r="H103" s="30">
        <v>112291368</v>
      </c>
      <c r="I103" s="30">
        <v>283</v>
      </c>
      <c r="J103" s="30">
        <v>12</v>
      </c>
      <c r="K103" s="29">
        <v>45456</v>
      </c>
      <c r="L103" s="30" t="s">
        <v>145</v>
      </c>
      <c r="M103" s="30" t="s">
        <v>146</v>
      </c>
      <c r="N103" s="31">
        <v>3557838671</v>
      </c>
      <c r="O103" s="27">
        <f t="shared" si="3"/>
        <v>400</v>
      </c>
      <c r="Q103" s="13">
        <f>SUM(O103:O104)</f>
        <v>837.5</v>
      </c>
    </row>
    <row r="104" spans="1:17" ht="23.25" customHeight="1" x14ac:dyDescent="0.2">
      <c r="A104" s="28"/>
      <c r="B104" s="29"/>
      <c r="C104" s="24" t="s">
        <v>143</v>
      </c>
      <c r="D104" s="25">
        <v>1750</v>
      </c>
      <c r="E104" s="26">
        <v>0.25</v>
      </c>
      <c r="F104" s="26">
        <f t="shared" si="2"/>
        <v>437.5</v>
      </c>
      <c r="G104" s="30"/>
      <c r="H104" s="30"/>
      <c r="I104" s="30"/>
      <c r="J104" s="30"/>
      <c r="K104" s="29"/>
      <c r="L104" s="30"/>
      <c r="M104" s="30"/>
      <c r="N104" s="31"/>
      <c r="O104" s="27">
        <f t="shared" si="3"/>
        <v>437.5</v>
      </c>
      <c r="Q104" s="14"/>
    </row>
    <row r="105" spans="1:17" ht="23.25" customHeight="1" x14ac:dyDescent="0.2">
      <c r="A105" s="28">
        <v>14</v>
      </c>
      <c r="B105" s="29">
        <v>45455</v>
      </c>
      <c r="C105" s="24" t="s">
        <v>55</v>
      </c>
      <c r="D105" s="25">
        <v>1</v>
      </c>
      <c r="E105" s="26">
        <v>20</v>
      </c>
      <c r="F105" s="26">
        <f t="shared" si="2"/>
        <v>20</v>
      </c>
      <c r="G105" s="30" t="s">
        <v>78</v>
      </c>
      <c r="H105" s="30">
        <v>13407147</v>
      </c>
      <c r="I105" s="30">
        <v>165</v>
      </c>
      <c r="J105" s="30">
        <v>13</v>
      </c>
      <c r="K105" s="29">
        <v>45456</v>
      </c>
      <c r="L105" s="30" t="s">
        <v>165</v>
      </c>
      <c r="M105" s="30" t="s">
        <v>166</v>
      </c>
      <c r="N105" s="31">
        <v>253903994</v>
      </c>
      <c r="O105" s="27">
        <f t="shared" si="3"/>
        <v>20</v>
      </c>
    </row>
    <row r="106" spans="1:17" ht="23.25" customHeight="1" x14ac:dyDescent="0.2">
      <c r="A106" s="28"/>
      <c r="B106" s="29"/>
      <c r="C106" s="24" t="s">
        <v>147</v>
      </c>
      <c r="D106" s="25">
        <v>1</v>
      </c>
      <c r="E106" s="26">
        <v>10</v>
      </c>
      <c r="F106" s="26">
        <f t="shared" si="2"/>
        <v>10</v>
      </c>
      <c r="G106" s="30"/>
      <c r="H106" s="30"/>
      <c r="I106" s="30"/>
      <c r="J106" s="30"/>
      <c r="K106" s="29"/>
      <c r="L106" s="30"/>
      <c r="M106" s="30"/>
      <c r="N106" s="31"/>
      <c r="O106" s="27">
        <f t="shared" si="3"/>
        <v>10</v>
      </c>
    </row>
    <row r="107" spans="1:17" ht="23.25" customHeight="1" x14ac:dyDescent="0.2">
      <c r="A107" s="28"/>
      <c r="B107" s="29"/>
      <c r="C107" s="24" t="s">
        <v>148</v>
      </c>
      <c r="D107" s="25">
        <v>1</v>
      </c>
      <c r="E107" s="26">
        <v>20</v>
      </c>
      <c r="F107" s="26">
        <f t="shared" si="2"/>
        <v>20</v>
      </c>
      <c r="G107" s="30"/>
      <c r="H107" s="30"/>
      <c r="I107" s="30"/>
      <c r="J107" s="30"/>
      <c r="K107" s="29"/>
      <c r="L107" s="30"/>
      <c r="M107" s="30"/>
      <c r="N107" s="31"/>
      <c r="O107" s="27">
        <f t="shared" si="3"/>
        <v>20</v>
      </c>
    </row>
    <row r="108" spans="1:17" ht="23.25" customHeight="1" x14ac:dyDescent="0.2">
      <c r="A108" s="28"/>
      <c r="B108" s="29"/>
      <c r="C108" s="24" t="s">
        <v>149</v>
      </c>
      <c r="D108" s="25">
        <v>1</v>
      </c>
      <c r="E108" s="26">
        <v>25</v>
      </c>
      <c r="F108" s="26">
        <f t="shared" si="2"/>
        <v>25</v>
      </c>
      <c r="G108" s="30"/>
      <c r="H108" s="30"/>
      <c r="I108" s="30"/>
      <c r="J108" s="30"/>
      <c r="K108" s="29"/>
      <c r="L108" s="30"/>
      <c r="M108" s="30"/>
      <c r="N108" s="31"/>
      <c r="O108" s="27">
        <f t="shared" si="3"/>
        <v>25</v>
      </c>
    </row>
    <row r="109" spans="1:17" ht="23.25" customHeight="1" x14ac:dyDescent="0.2">
      <c r="A109" s="28"/>
      <c r="B109" s="29"/>
      <c r="C109" s="24" t="s">
        <v>150</v>
      </c>
      <c r="D109" s="25">
        <v>1</v>
      </c>
      <c r="E109" s="26">
        <v>10</v>
      </c>
      <c r="F109" s="26">
        <f t="shared" si="2"/>
        <v>10</v>
      </c>
      <c r="G109" s="30"/>
      <c r="H109" s="30"/>
      <c r="I109" s="30"/>
      <c r="J109" s="30"/>
      <c r="K109" s="29"/>
      <c r="L109" s="30"/>
      <c r="M109" s="30"/>
      <c r="N109" s="31"/>
      <c r="O109" s="27">
        <f t="shared" si="3"/>
        <v>10</v>
      </c>
    </row>
    <row r="110" spans="1:17" ht="23.25" customHeight="1" x14ac:dyDescent="0.2">
      <c r="A110" s="28"/>
      <c r="B110" s="29"/>
      <c r="C110" s="24" t="s">
        <v>151</v>
      </c>
      <c r="D110" s="25">
        <v>1</v>
      </c>
      <c r="E110" s="26">
        <v>10</v>
      </c>
      <c r="F110" s="26">
        <f t="shared" si="2"/>
        <v>10</v>
      </c>
      <c r="G110" s="30"/>
      <c r="H110" s="30"/>
      <c r="I110" s="30"/>
      <c r="J110" s="30"/>
      <c r="K110" s="29"/>
      <c r="L110" s="30"/>
      <c r="M110" s="30"/>
      <c r="N110" s="31"/>
      <c r="O110" s="27">
        <f t="shared" si="3"/>
        <v>10</v>
      </c>
    </row>
    <row r="111" spans="1:17" ht="23.25" customHeight="1" x14ac:dyDescent="0.2">
      <c r="A111" s="28"/>
      <c r="B111" s="29"/>
      <c r="C111" s="24" t="s">
        <v>152</v>
      </c>
      <c r="D111" s="25">
        <v>1</v>
      </c>
      <c r="E111" s="26">
        <v>5</v>
      </c>
      <c r="F111" s="26">
        <f t="shared" si="2"/>
        <v>5</v>
      </c>
      <c r="G111" s="30"/>
      <c r="H111" s="30"/>
      <c r="I111" s="30"/>
      <c r="J111" s="30"/>
      <c r="K111" s="29"/>
      <c r="L111" s="30"/>
      <c r="M111" s="30"/>
      <c r="N111" s="31"/>
      <c r="O111" s="27">
        <f t="shared" si="3"/>
        <v>5</v>
      </c>
    </row>
    <row r="112" spans="1:17" ht="23.25" customHeight="1" x14ac:dyDescent="0.2">
      <c r="A112" s="28"/>
      <c r="B112" s="29"/>
      <c r="C112" s="24" t="s">
        <v>48</v>
      </c>
      <c r="D112" s="25">
        <v>1</v>
      </c>
      <c r="E112" s="26">
        <v>10</v>
      </c>
      <c r="F112" s="26">
        <f t="shared" si="2"/>
        <v>10</v>
      </c>
      <c r="G112" s="30"/>
      <c r="H112" s="30"/>
      <c r="I112" s="30"/>
      <c r="J112" s="30"/>
      <c r="K112" s="29"/>
      <c r="L112" s="30"/>
      <c r="M112" s="30"/>
      <c r="N112" s="31"/>
      <c r="O112" s="27">
        <f t="shared" si="3"/>
        <v>10</v>
      </c>
    </row>
    <row r="113" spans="1:17" ht="23.25" customHeight="1" x14ac:dyDescent="0.2">
      <c r="A113" s="28"/>
      <c r="B113" s="29"/>
      <c r="C113" s="24" t="s">
        <v>47</v>
      </c>
      <c r="D113" s="25">
        <v>1</v>
      </c>
      <c r="E113" s="26">
        <v>10</v>
      </c>
      <c r="F113" s="26">
        <f t="shared" si="2"/>
        <v>10</v>
      </c>
      <c r="G113" s="30"/>
      <c r="H113" s="30"/>
      <c r="I113" s="30"/>
      <c r="J113" s="30"/>
      <c r="K113" s="29"/>
      <c r="L113" s="30"/>
      <c r="M113" s="30"/>
      <c r="N113" s="31"/>
      <c r="O113" s="27">
        <f t="shared" si="3"/>
        <v>10</v>
      </c>
    </row>
    <row r="114" spans="1:17" ht="23.25" customHeight="1" x14ac:dyDescent="0.2">
      <c r="A114" s="28"/>
      <c r="B114" s="29"/>
      <c r="C114" s="24" t="s">
        <v>153</v>
      </c>
      <c r="D114" s="25">
        <v>1</v>
      </c>
      <c r="E114" s="26">
        <v>5</v>
      </c>
      <c r="F114" s="26">
        <f t="shared" si="2"/>
        <v>5</v>
      </c>
      <c r="G114" s="30"/>
      <c r="H114" s="30"/>
      <c r="I114" s="30"/>
      <c r="J114" s="30"/>
      <c r="K114" s="29"/>
      <c r="L114" s="30"/>
      <c r="M114" s="30"/>
      <c r="N114" s="31"/>
      <c r="O114" s="27">
        <f t="shared" si="3"/>
        <v>5</v>
      </c>
      <c r="Q114" s="13">
        <f>SUM(O105:O137)</f>
        <v>1200</v>
      </c>
    </row>
    <row r="115" spans="1:17" ht="23.25" customHeight="1" x14ac:dyDescent="0.2">
      <c r="A115" s="28"/>
      <c r="B115" s="29"/>
      <c r="C115" s="24" t="s">
        <v>46</v>
      </c>
      <c r="D115" s="25">
        <v>1</v>
      </c>
      <c r="E115" s="26">
        <v>10</v>
      </c>
      <c r="F115" s="26">
        <f t="shared" si="2"/>
        <v>10</v>
      </c>
      <c r="G115" s="30"/>
      <c r="H115" s="30"/>
      <c r="I115" s="30"/>
      <c r="J115" s="30"/>
      <c r="K115" s="29"/>
      <c r="L115" s="30"/>
      <c r="M115" s="30"/>
      <c r="N115" s="31"/>
      <c r="O115" s="27">
        <f t="shared" si="3"/>
        <v>10</v>
      </c>
      <c r="Q115" s="14"/>
    </row>
    <row r="116" spans="1:17" ht="23.25" customHeight="1" x14ac:dyDescent="0.2">
      <c r="A116" s="28"/>
      <c r="B116" s="29"/>
      <c r="C116" s="24" t="s">
        <v>154</v>
      </c>
      <c r="D116" s="25">
        <v>1</v>
      </c>
      <c r="E116" s="26">
        <v>10</v>
      </c>
      <c r="F116" s="26">
        <f t="shared" si="2"/>
        <v>10</v>
      </c>
      <c r="G116" s="30"/>
      <c r="H116" s="30"/>
      <c r="I116" s="30"/>
      <c r="J116" s="30"/>
      <c r="K116" s="29"/>
      <c r="L116" s="30"/>
      <c r="M116" s="30"/>
      <c r="N116" s="31"/>
      <c r="O116" s="27">
        <f t="shared" si="3"/>
        <v>10</v>
      </c>
      <c r="Q116" s="14"/>
    </row>
    <row r="117" spans="1:17" ht="23.25" customHeight="1" x14ac:dyDescent="0.2">
      <c r="A117" s="28"/>
      <c r="B117" s="29"/>
      <c r="C117" s="24" t="s">
        <v>51</v>
      </c>
      <c r="D117" s="25">
        <v>1</v>
      </c>
      <c r="E117" s="26">
        <v>10</v>
      </c>
      <c r="F117" s="26">
        <f t="shared" si="2"/>
        <v>10</v>
      </c>
      <c r="G117" s="30"/>
      <c r="H117" s="30"/>
      <c r="I117" s="30"/>
      <c r="J117" s="30"/>
      <c r="K117" s="29"/>
      <c r="L117" s="30"/>
      <c r="M117" s="30"/>
      <c r="N117" s="31"/>
      <c r="O117" s="27">
        <f t="shared" si="3"/>
        <v>10</v>
      </c>
      <c r="Q117" s="14"/>
    </row>
    <row r="118" spans="1:17" ht="23.25" customHeight="1" x14ac:dyDescent="0.2">
      <c r="A118" s="28"/>
      <c r="B118" s="29"/>
      <c r="C118" s="24" t="s">
        <v>52</v>
      </c>
      <c r="D118" s="25">
        <v>1</v>
      </c>
      <c r="E118" s="26">
        <v>35</v>
      </c>
      <c r="F118" s="26">
        <f t="shared" si="2"/>
        <v>35</v>
      </c>
      <c r="G118" s="30"/>
      <c r="H118" s="30"/>
      <c r="I118" s="30"/>
      <c r="J118" s="30"/>
      <c r="K118" s="29"/>
      <c r="L118" s="30"/>
      <c r="M118" s="30"/>
      <c r="N118" s="31"/>
      <c r="O118" s="27">
        <f t="shared" si="3"/>
        <v>35</v>
      </c>
      <c r="Q118" s="14"/>
    </row>
    <row r="119" spans="1:17" ht="23.25" customHeight="1" x14ac:dyDescent="0.2">
      <c r="A119" s="28"/>
      <c r="B119" s="29"/>
      <c r="C119" s="24" t="s">
        <v>57</v>
      </c>
      <c r="D119" s="25">
        <v>1</v>
      </c>
      <c r="E119" s="26">
        <v>35</v>
      </c>
      <c r="F119" s="26">
        <f t="shared" si="2"/>
        <v>35</v>
      </c>
      <c r="G119" s="30"/>
      <c r="H119" s="30"/>
      <c r="I119" s="30"/>
      <c r="J119" s="30"/>
      <c r="K119" s="29"/>
      <c r="L119" s="30"/>
      <c r="M119" s="30"/>
      <c r="N119" s="31"/>
      <c r="O119" s="27">
        <f t="shared" si="3"/>
        <v>35</v>
      </c>
      <c r="Q119" s="14"/>
    </row>
    <row r="120" spans="1:17" ht="23.25" customHeight="1" x14ac:dyDescent="0.2">
      <c r="A120" s="28"/>
      <c r="B120" s="29"/>
      <c r="C120" s="24" t="s">
        <v>58</v>
      </c>
      <c r="D120" s="25">
        <v>1</v>
      </c>
      <c r="E120" s="26">
        <v>30</v>
      </c>
      <c r="F120" s="26">
        <f t="shared" si="2"/>
        <v>30</v>
      </c>
      <c r="G120" s="30"/>
      <c r="H120" s="30"/>
      <c r="I120" s="30"/>
      <c r="J120" s="30"/>
      <c r="K120" s="29"/>
      <c r="L120" s="30"/>
      <c r="M120" s="30"/>
      <c r="N120" s="31"/>
      <c r="O120" s="27">
        <f t="shared" si="3"/>
        <v>30</v>
      </c>
      <c r="Q120" s="14"/>
    </row>
    <row r="121" spans="1:17" ht="23.25" customHeight="1" x14ac:dyDescent="0.2">
      <c r="A121" s="28"/>
      <c r="B121" s="29"/>
      <c r="C121" s="24" t="s">
        <v>59</v>
      </c>
      <c r="D121" s="25">
        <v>1</v>
      </c>
      <c r="E121" s="26">
        <v>20</v>
      </c>
      <c r="F121" s="26">
        <f t="shared" si="2"/>
        <v>20</v>
      </c>
      <c r="G121" s="30"/>
      <c r="H121" s="30"/>
      <c r="I121" s="30"/>
      <c r="J121" s="30"/>
      <c r="K121" s="29"/>
      <c r="L121" s="30"/>
      <c r="M121" s="30"/>
      <c r="N121" s="31"/>
      <c r="O121" s="27">
        <f t="shared" si="3"/>
        <v>20</v>
      </c>
      <c r="Q121" s="14"/>
    </row>
    <row r="122" spans="1:17" ht="23.25" customHeight="1" x14ac:dyDescent="0.2">
      <c r="A122" s="28"/>
      <c r="B122" s="29"/>
      <c r="C122" s="24" t="s">
        <v>76</v>
      </c>
      <c r="D122" s="25">
        <v>1</v>
      </c>
      <c r="E122" s="26">
        <v>25</v>
      </c>
      <c r="F122" s="26">
        <f t="shared" si="2"/>
        <v>25</v>
      </c>
      <c r="G122" s="30"/>
      <c r="H122" s="30"/>
      <c r="I122" s="30"/>
      <c r="J122" s="30"/>
      <c r="K122" s="29"/>
      <c r="L122" s="30"/>
      <c r="M122" s="30"/>
      <c r="N122" s="31"/>
      <c r="O122" s="27">
        <f t="shared" si="3"/>
        <v>25</v>
      </c>
      <c r="Q122" s="14"/>
    </row>
    <row r="123" spans="1:17" ht="23.25" customHeight="1" x14ac:dyDescent="0.2">
      <c r="A123" s="28"/>
      <c r="B123" s="29"/>
      <c r="C123" s="24" t="s">
        <v>155</v>
      </c>
      <c r="D123" s="25">
        <v>1</v>
      </c>
      <c r="E123" s="26">
        <v>20</v>
      </c>
      <c r="F123" s="26">
        <f t="shared" si="2"/>
        <v>20</v>
      </c>
      <c r="G123" s="30"/>
      <c r="H123" s="30"/>
      <c r="I123" s="30"/>
      <c r="J123" s="30"/>
      <c r="K123" s="29"/>
      <c r="L123" s="30"/>
      <c r="M123" s="30"/>
      <c r="N123" s="31"/>
      <c r="O123" s="27">
        <f t="shared" si="3"/>
        <v>20</v>
      </c>
      <c r="Q123" s="14"/>
    </row>
    <row r="124" spans="1:17" ht="23.25" customHeight="1" x14ac:dyDescent="0.2">
      <c r="A124" s="28"/>
      <c r="B124" s="29"/>
      <c r="C124" s="24" t="s">
        <v>60</v>
      </c>
      <c r="D124" s="25">
        <v>1</v>
      </c>
      <c r="E124" s="26">
        <v>15</v>
      </c>
      <c r="F124" s="26">
        <f t="shared" si="2"/>
        <v>15</v>
      </c>
      <c r="G124" s="30"/>
      <c r="H124" s="30"/>
      <c r="I124" s="30"/>
      <c r="J124" s="30"/>
      <c r="K124" s="29"/>
      <c r="L124" s="30"/>
      <c r="M124" s="30"/>
      <c r="N124" s="31"/>
      <c r="O124" s="27">
        <f t="shared" si="3"/>
        <v>15</v>
      </c>
      <c r="Q124" s="14"/>
    </row>
    <row r="125" spans="1:17" ht="23.25" customHeight="1" x14ac:dyDescent="0.2">
      <c r="A125" s="28"/>
      <c r="B125" s="29"/>
      <c r="C125" s="24" t="s">
        <v>62</v>
      </c>
      <c r="D125" s="25">
        <v>1</v>
      </c>
      <c r="E125" s="26">
        <v>25</v>
      </c>
      <c r="F125" s="26">
        <f t="shared" si="2"/>
        <v>25</v>
      </c>
      <c r="G125" s="30"/>
      <c r="H125" s="30"/>
      <c r="I125" s="30"/>
      <c r="J125" s="30"/>
      <c r="K125" s="29"/>
      <c r="L125" s="30"/>
      <c r="M125" s="30"/>
      <c r="N125" s="31"/>
      <c r="O125" s="27">
        <f t="shared" si="3"/>
        <v>25</v>
      </c>
      <c r="Q125" s="14"/>
    </row>
    <row r="126" spans="1:17" ht="23.25" customHeight="1" x14ac:dyDescent="0.2">
      <c r="A126" s="28"/>
      <c r="B126" s="29"/>
      <c r="C126" s="24" t="s">
        <v>72</v>
      </c>
      <c r="D126" s="25">
        <v>1</v>
      </c>
      <c r="E126" s="26">
        <v>100</v>
      </c>
      <c r="F126" s="26">
        <f t="shared" si="2"/>
        <v>100</v>
      </c>
      <c r="G126" s="30"/>
      <c r="H126" s="30"/>
      <c r="I126" s="30">
        <v>298</v>
      </c>
      <c r="J126" s="30"/>
      <c r="K126" s="29"/>
      <c r="L126" s="30"/>
      <c r="M126" s="30"/>
      <c r="N126" s="31"/>
      <c r="O126" s="27">
        <f t="shared" si="3"/>
        <v>100</v>
      </c>
      <c r="Q126" s="14"/>
    </row>
    <row r="127" spans="1:17" ht="23.25" customHeight="1" x14ac:dyDescent="0.2">
      <c r="A127" s="28"/>
      <c r="B127" s="29"/>
      <c r="C127" s="24" t="s">
        <v>156</v>
      </c>
      <c r="D127" s="25">
        <v>1</v>
      </c>
      <c r="E127" s="26">
        <v>170</v>
      </c>
      <c r="F127" s="26">
        <f t="shared" si="2"/>
        <v>170</v>
      </c>
      <c r="G127" s="30"/>
      <c r="H127" s="30"/>
      <c r="I127" s="30"/>
      <c r="J127" s="30"/>
      <c r="K127" s="29"/>
      <c r="L127" s="30"/>
      <c r="M127" s="30"/>
      <c r="N127" s="31"/>
      <c r="O127" s="27">
        <f t="shared" si="3"/>
        <v>170</v>
      </c>
      <c r="Q127" s="14"/>
    </row>
    <row r="128" spans="1:17" ht="23.25" customHeight="1" x14ac:dyDescent="0.2">
      <c r="A128" s="28"/>
      <c r="B128" s="29"/>
      <c r="C128" s="24" t="s">
        <v>157</v>
      </c>
      <c r="D128" s="25">
        <v>1</v>
      </c>
      <c r="E128" s="26">
        <v>110</v>
      </c>
      <c r="F128" s="26">
        <f t="shared" si="2"/>
        <v>110</v>
      </c>
      <c r="G128" s="30"/>
      <c r="H128" s="30"/>
      <c r="I128" s="30"/>
      <c r="J128" s="30"/>
      <c r="K128" s="29"/>
      <c r="L128" s="30"/>
      <c r="M128" s="30"/>
      <c r="N128" s="31"/>
      <c r="O128" s="27">
        <f t="shared" si="3"/>
        <v>110</v>
      </c>
      <c r="Q128" s="14"/>
    </row>
    <row r="129" spans="1:17" ht="23.25" customHeight="1" x14ac:dyDescent="0.2">
      <c r="A129" s="28"/>
      <c r="B129" s="29"/>
      <c r="C129" s="24" t="s">
        <v>158</v>
      </c>
      <c r="D129" s="25">
        <v>1</v>
      </c>
      <c r="E129" s="26">
        <v>45</v>
      </c>
      <c r="F129" s="26">
        <f t="shared" si="2"/>
        <v>45</v>
      </c>
      <c r="G129" s="30"/>
      <c r="H129" s="30"/>
      <c r="I129" s="30"/>
      <c r="J129" s="30"/>
      <c r="K129" s="29"/>
      <c r="L129" s="30"/>
      <c r="M129" s="30"/>
      <c r="N129" s="31"/>
      <c r="O129" s="27">
        <f t="shared" si="3"/>
        <v>45</v>
      </c>
    </row>
    <row r="130" spans="1:17" ht="23.25" customHeight="1" x14ac:dyDescent="0.2">
      <c r="A130" s="28"/>
      <c r="B130" s="29"/>
      <c r="C130" s="24" t="s">
        <v>159</v>
      </c>
      <c r="D130" s="25">
        <v>1</v>
      </c>
      <c r="E130" s="26">
        <v>80</v>
      </c>
      <c r="F130" s="26">
        <f t="shared" si="2"/>
        <v>80</v>
      </c>
      <c r="G130" s="30"/>
      <c r="H130" s="30"/>
      <c r="I130" s="30"/>
      <c r="J130" s="30"/>
      <c r="K130" s="29"/>
      <c r="L130" s="30"/>
      <c r="M130" s="30"/>
      <c r="N130" s="31"/>
      <c r="O130" s="27">
        <f t="shared" si="3"/>
        <v>80</v>
      </c>
    </row>
    <row r="131" spans="1:17" ht="23.25" customHeight="1" x14ac:dyDescent="0.2">
      <c r="A131" s="28"/>
      <c r="B131" s="29"/>
      <c r="C131" s="24" t="s">
        <v>160</v>
      </c>
      <c r="D131" s="25">
        <v>1</v>
      </c>
      <c r="E131" s="26">
        <v>40</v>
      </c>
      <c r="F131" s="26">
        <f t="shared" si="2"/>
        <v>40</v>
      </c>
      <c r="G131" s="30"/>
      <c r="H131" s="30"/>
      <c r="I131" s="30"/>
      <c r="J131" s="30"/>
      <c r="K131" s="29"/>
      <c r="L131" s="30"/>
      <c r="M131" s="30"/>
      <c r="N131" s="31"/>
      <c r="O131" s="27">
        <f t="shared" si="3"/>
        <v>40</v>
      </c>
    </row>
    <row r="132" spans="1:17" ht="23.25" customHeight="1" x14ac:dyDescent="0.2">
      <c r="A132" s="28"/>
      <c r="B132" s="29"/>
      <c r="C132" s="24" t="s">
        <v>161</v>
      </c>
      <c r="D132" s="25">
        <v>1</v>
      </c>
      <c r="E132" s="26">
        <v>85</v>
      </c>
      <c r="F132" s="26">
        <f t="shared" si="2"/>
        <v>85</v>
      </c>
      <c r="G132" s="30"/>
      <c r="H132" s="30"/>
      <c r="I132" s="30"/>
      <c r="J132" s="30"/>
      <c r="K132" s="29"/>
      <c r="L132" s="30"/>
      <c r="M132" s="30"/>
      <c r="N132" s="31"/>
      <c r="O132" s="27">
        <f t="shared" si="3"/>
        <v>85</v>
      </c>
    </row>
    <row r="133" spans="1:17" ht="23.25" customHeight="1" x14ac:dyDescent="0.2">
      <c r="A133" s="28"/>
      <c r="B133" s="29"/>
      <c r="C133" s="24" t="s">
        <v>69</v>
      </c>
      <c r="D133" s="25">
        <v>1</v>
      </c>
      <c r="E133" s="26">
        <v>30</v>
      </c>
      <c r="F133" s="26">
        <f t="shared" si="2"/>
        <v>30</v>
      </c>
      <c r="G133" s="30"/>
      <c r="H133" s="30"/>
      <c r="I133" s="30"/>
      <c r="J133" s="30"/>
      <c r="K133" s="29"/>
      <c r="L133" s="30"/>
      <c r="M133" s="30"/>
      <c r="N133" s="31"/>
      <c r="O133" s="27">
        <f t="shared" si="3"/>
        <v>30</v>
      </c>
    </row>
    <row r="134" spans="1:17" ht="23.25" customHeight="1" x14ac:dyDescent="0.2">
      <c r="A134" s="28"/>
      <c r="B134" s="29"/>
      <c r="C134" s="24" t="s">
        <v>162</v>
      </c>
      <c r="D134" s="25">
        <v>1</v>
      </c>
      <c r="E134" s="26">
        <v>30</v>
      </c>
      <c r="F134" s="26">
        <f t="shared" si="2"/>
        <v>30</v>
      </c>
      <c r="G134" s="30"/>
      <c r="H134" s="30"/>
      <c r="I134" s="30"/>
      <c r="J134" s="30"/>
      <c r="K134" s="29"/>
      <c r="L134" s="30"/>
      <c r="M134" s="30"/>
      <c r="N134" s="31"/>
      <c r="O134" s="27">
        <f t="shared" si="3"/>
        <v>30</v>
      </c>
    </row>
    <row r="135" spans="1:17" ht="23.25" customHeight="1" x14ac:dyDescent="0.2">
      <c r="A135" s="28"/>
      <c r="B135" s="29"/>
      <c r="C135" s="24" t="s">
        <v>163</v>
      </c>
      <c r="D135" s="25">
        <v>1</v>
      </c>
      <c r="E135" s="26">
        <v>20</v>
      </c>
      <c r="F135" s="26">
        <f t="shared" si="2"/>
        <v>20</v>
      </c>
      <c r="G135" s="30"/>
      <c r="H135" s="30"/>
      <c r="I135" s="30"/>
      <c r="J135" s="30"/>
      <c r="K135" s="29"/>
      <c r="L135" s="30"/>
      <c r="M135" s="30"/>
      <c r="N135" s="31"/>
      <c r="O135" s="27">
        <f t="shared" si="3"/>
        <v>20</v>
      </c>
    </row>
    <row r="136" spans="1:17" ht="23.25" customHeight="1" x14ac:dyDescent="0.2">
      <c r="A136" s="28"/>
      <c r="B136" s="29"/>
      <c r="C136" s="24" t="s">
        <v>164</v>
      </c>
      <c r="D136" s="25">
        <v>1</v>
      </c>
      <c r="E136" s="26">
        <v>60</v>
      </c>
      <c r="F136" s="26">
        <f t="shared" si="2"/>
        <v>60</v>
      </c>
      <c r="G136" s="30"/>
      <c r="H136" s="30"/>
      <c r="I136" s="30"/>
      <c r="J136" s="30"/>
      <c r="K136" s="29"/>
      <c r="L136" s="30"/>
      <c r="M136" s="30"/>
      <c r="N136" s="31"/>
      <c r="O136" s="27">
        <f t="shared" si="3"/>
        <v>60</v>
      </c>
    </row>
    <row r="137" spans="1:17" ht="23.25" customHeight="1" x14ac:dyDescent="0.2">
      <c r="A137" s="28"/>
      <c r="B137" s="29"/>
      <c r="C137" s="24" t="s">
        <v>75</v>
      </c>
      <c r="D137" s="25">
        <v>1</v>
      </c>
      <c r="E137" s="26">
        <v>70</v>
      </c>
      <c r="F137" s="26">
        <f t="shared" si="2"/>
        <v>70</v>
      </c>
      <c r="G137" s="30"/>
      <c r="H137" s="30"/>
      <c r="I137" s="25">
        <v>262</v>
      </c>
      <c r="J137" s="30"/>
      <c r="K137" s="29"/>
      <c r="L137" s="30"/>
      <c r="M137" s="30"/>
      <c r="N137" s="31"/>
      <c r="O137" s="27">
        <f t="shared" si="3"/>
        <v>70</v>
      </c>
    </row>
    <row r="138" spans="1:17" x14ac:dyDescent="0.2">
      <c r="A138" s="19">
        <v>15</v>
      </c>
      <c r="B138" s="23">
        <v>45455</v>
      </c>
      <c r="C138" s="24" t="s">
        <v>167</v>
      </c>
      <c r="D138" s="25">
        <v>3</v>
      </c>
      <c r="E138" s="26">
        <v>1820</v>
      </c>
      <c r="F138" s="26">
        <f t="shared" si="2"/>
        <v>5460</v>
      </c>
      <c r="G138" s="25" t="s">
        <v>168</v>
      </c>
      <c r="H138" s="25">
        <v>108260798</v>
      </c>
      <c r="I138" s="25">
        <v>322</v>
      </c>
      <c r="J138" s="25">
        <v>13</v>
      </c>
      <c r="K138" s="23">
        <v>45456</v>
      </c>
      <c r="L138" s="25" t="s">
        <v>169</v>
      </c>
      <c r="M138" s="25" t="s">
        <v>170</v>
      </c>
      <c r="N138" s="36">
        <v>816270595</v>
      </c>
      <c r="O138" s="27">
        <f t="shared" si="3"/>
        <v>5460</v>
      </c>
      <c r="Q138" s="12">
        <f>O138</f>
        <v>5460</v>
      </c>
    </row>
    <row r="139" spans="1:17" ht="60" x14ac:dyDescent="0.2">
      <c r="A139" s="19">
        <v>16</v>
      </c>
      <c r="B139" s="23">
        <v>45456</v>
      </c>
      <c r="C139" s="24" t="s">
        <v>171</v>
      </c>
      <c r="D139" s="25">
        <v>2</v>
      </c>
      <c r="E139" s="26">
        <v>6100</v>
      </c>
      <c r="F139" s="26">
        <f t="shared" si="2"/>
        <v>12200</v>
      </c>
      <c r="G139" s="25" t="s">
        <v>172</v>
      </c>
      <c r="H139" s="25">
        <v>9176195</v>
      </c>
      <c r="I139" s="25">
        <v>329</v>
      </c>
      <c r="J139" s="25">
        <v>13</v>
      </c>
      <c r="K139" s="23">
        <v>45457</v>
      </c>
      <c r="L139" s="25" t="s">
        <v>173</v>
      </c>
      <c r="M139" s="25" t="s">
        <v>174</v>
      </c>
      <c r="N139" s="36">
        <v>371935209</v>
      </c>
      <c r="O139" s="27">
        <f t="shared" si="3"/>
        <v>12200</v>
      </c>
      <c r="Q139" s="12">
        <f>O139</f>
        <v>12200</v>
      </c>
    </row>
    <row r="140" spans="1:17" ht="23.25" customHeight="1" x14ac:dyDescent="0.2">
      <c r="A140" s="28">
        <v>17</v>
      </c>
      <c r="B140" s="29">
        <v>45456</v>
      </c>
      <c r="C140" s="24" t="s">
        <v>175</v>
      </c>
      <c r="D140" s="25">
        <v>1</v>
      </c>
      <c r="E140" s="26">
        <v>10</v>
      </c>
      <c r="F140" s="26">
        <f t="shared" si="2"/>
        <v>10</v>
      </c>
      <c r="G140" s="30" t="s">
        <v>78</v>
      </c>
      <c r="H140" s="30">
        <v>13407147</v>
      </c>
      <c r="I140" s="30">
        <v>165</v>
      </c>
      <c r="J140" s="30">
        <v>13</v>
      </c>
      <c r="K140" s="29">
        <v>45457</v>
      </c>
      <c r="L140" s="30" t="s">
        <v>203</v>
      </c>
      <c r="M140" s="30" t="s">
        <v>204</v>
      </c>
      <c r="N140" s="31">
        <v>3528475164</v>
      </c>
      <c r="O140" s="27">
        <f t="shared" si="3"/>
        <v>10</v>
      </c>
    </row>
    <row r="141" spans="1:17" ht="23.25" customHeight="1" x14ac:dyDescent="0.2">
      <c r="A141" s="28"/>
      <c r="B141" s="29"/>
      <c r="C141" s="24" t="s">
        <v>45</v>
      </c>
      <c r="D141" s="25">
        <v>1</v>
      </c>
      <c r="E141" s="26">
        <v>30</v>
      </c>
      <c r="F141" s="26">
        <f t="shared" si="2"/>
        <v>30</v>
      </c>
      <c r="G141" s="30"/>
      <c r="H141" s="30"/>
      <c r="I141" s="30"/>
      <c r="J141" s="30"/>
      <c r="K141" s="29"/>
      <c r="L141" s="30"/>
      <c r="M141" s="30"/>
      <c r="N141" s="31"/>
      <c r="O141" s="27">
        <f t="shared" si="3"/>
        <v>30</v>
      </c>
    </row>
    <row r="142" spans="1:17" ht="23.25" customHeight="1" x14ac:dyDescent="0.2">
      <c r="A142" s="28"/>
      <c r="B142" s="29"/>
      <c r="C142" s="24" t="s">
        <v>176</v>
      </c>
      <c r="D142" s="25">
        <v>1</v>
      </c>
      <c r="E142" s="26">
        <v>200</v>
      </c>
      <c r="F142" s="26">
        <f t="shared" si="2"/>
        <v>200</v>
      </c>
      <c r="G142" s="30"/>
      <c r="H142" s="30"/>
      <c r="I142" s="30"/>
      <c r="J142" s="30"/>
      <c r="K142" s="29"/>
      <c r="L142" s="30"/>
      <c r="M142" s="30"/>
      <c r="N142" s="31"/>
      <c r="O142" s="27">
        <f t="shared" si="3"/>
        <v>200</v>
      </c>
    </row>
    <row r="143" spans="1:17" ht="23.25" customHeight="1" x14ac:dyDescent="0.2">
      <c r="A143" s="28"/>
      <c r="B143" s="29"/>
      <c r="C143" s="24" t="s">
        <v>177</v>
      </c>
      <c r="D143" s="25">
        <v>1</v>
      </c>
      <c r="E143" s="26">
        <v>20</v>
      </c>
      <c r="F143" s="26">
        <f t="shared" si="2"/>
        <v>20</v>
      </c>
      <c r="G143" s="30"/>
      <c r="H143" s="30"/>
      <c r="I143" s="30"/>
      <c r="J143" s="30"/>
      <c r="K143" s="29"/>
      <c r="L143" s="30"/>
      <c r="M143" s="30"/>
      <c r="N143" s="31"/>
      <c r="O143" s="27">
        <f t="shared" si="3"/>
        <v>20</v>
      </c>
    </row>
    <row r="144" spans="1:17" ht="23.25" customHeight="1" x14ac:dyDescent="0.2">
      <c r="A144" s="28"/>
      <c r="B144" s="29"/>
      <c r="C144" s="24" t="s">
        <v>178</v>
      </c>
      <c r="D144" s="25">
        <v>1</v>
      </c>
      <c r="E144" s="26">
        <v>10</v>
      </c>
      <c r="F144" s="26">
        <f t="shared" si="2"/>
        <v>10</v>
      </c>
      <c r="G144" s="30"/>
      <c r="H144" s="30"/>
      <c r="I144" s="30"/>
      <c r="J144" s="30"/>
      <c r="K144" s="29"/>
      <c r="L144" s="30"/>
      <c r="M144" s="30"/>
      <c r="N144" s="31"/>
      <c r="O144" s="27">
        <f t="shared" si="3"/>
        <v>10</v>
      </c>
    </row>
    <row r="145" spans="1:17" ht="23.25" customHeight="1" x14ac:dyDescent="0.2">
      <c r="A145" s="28"/>
      <c r="B145" s="29"/>
      <c r="C145" s="24" t="s">
        <v>179</v>
      </c>
      <c r="D145" s="25">
        <v>1</v>
      </c>
      <c r="E145" s="26">
        <v>150</v>
      </c>
      <c r="F145" s="26">
        <f t="shared" si="2"/>
        <v>150</v>
      </c>
      <c r="G145" s="30"/>
      <c r="H145" s="30"/>
      <c r="I145" s="30"/>
      <c r="J145" s="30"/>
      <c r="K145" s="29"/>
      <c r="L145" s="30"/>
      <c r="M145" s="30"/>
      <c r="N145" s="31"/>
      <c r="O145" s="27">
        <f t="shared" si="3"/>
        <v>150</v>
      </c>
    </row>
    <row r="146" spans="1:17" ht="23.25" customHeight="1" x14ac:dyDescent="0.2">
      <c r="A146" s="28"/>
      <c r="B146" s="29"/>
      <c r="C146" s="24" t="s">
        <v>180</v>
      </c>
      <c r="D146" s="25">
        <v>1</v>
      </c>
      <c r="E146" s="26">
        <v>20</v>
      </c>
      <c r="F146" s="26">
        <f t="shared" si="2"/>
        <v>20</v>
      </c>
      <c r="G146" s="30"/>
      <c r="H146" s="30"/>
      <c r="I146" s="30"/>
      <c r="J146" s="30"/>
      <c r="K146" s="29"/>
      <c r="L146" s="30"/>
      <c r="M146" s="30"/>
      <c r="N146" s="31"/>
      <c r="O146" s="27">
        <f t="shared" si="3"/>
        <v>20</v>
      </c>
    </row>
    <row r="147" spans="1:17" ht="23.25" customHeight="1" x14ac:dyDescent="0.2">
      <c r="A147" s="28"/>
      <c r="B147" s="29"/>
      <c r="C147" s="24" t="s">
        <v>181</v>
      </c>
      <c r="D147" s="25">
        <v>1</v>
      </c>
      <c r="E147" s="26">
        <v>10</v>
      </c>
      <c r="F147" s="26">
        <f t="shared" si="2"/>
        <v>10</v>
      </c>
      <c r="G147" s="30"/>
      <c r="H147" s="30"/>
      <c r="I147" s="30"/>
      <c r="J147" s="30"/>
      <c r="K147" s="29"/>
      <c r="L147" s="30"/>
      <c r="M147" s="30"/>
      <c r="N147" s="31"/>
      <c r="O147" s="27">
        <f t="shared" si="3"/>
        <v>10</v>
      </c>
    </row>
    <row r="148" spans="1:17" ht="23.25" customHeight="1" x14ac:dyDescent="0.2">
      <c r="A148" s="28"/>
      <c r="B148" s="29"/>
      <c r="C148" s="24" t="s">
        <v>151</v>
      </c>
      <c r="D148" s="25">
        <v>1</v>
      </c>
      <c r="E148" s="26">
        <v>10</v>
      </c>
      <c r="F148" s="26">
        <f t="shared" si="2"/>
        <v>10</v>
      </c>
      <c r="G148" s="30"/>
      <c r="H148" s="30"/>
      <c r="I148" s="30"/>
      <c r="J148" s="30"/>
      <c r="K148" s="29"/>
      <c r="L148" s="30"/>
      <c r="M148" s="30"/>
      <c r="N148" s="31"/>
      <c r="O148" s="27">
        <f t="shared" si="3"/>
        <v>10</v>
      </c>
    </row>
    <row r="149" spans="1:17" ht="23.25" customHeight="1" x14ac:dyDescent="0.2">
      <c r="A149" s="28"/>
      <c r="B149" s="29"/>
      <c r="C149" s="24" t="s">
        <v>46</v>
      </c>
      <c r="D149" s="25">
        <v>1</v>
      </c>
      <c r="E149" s="26">
        <v>10</v>
      </c>
      <c r="F149" s="26">
        <f t="shared" si="2"/>
        <v>10</v>
      </c>
      <c r="G149" s="30"/>
      <c r="H149" s="30"/>
      <c r="I149" s="30"/>
      <c r="J149" s="30"/>
      <c r="K149" s="29"/>
      <c r="L149" s="30"/>
      <c r="M149" s="30"/>
      <c r="N149" s="31"/>
      <c r="O149" s="27">
        <f t="shared" si="3"/>
        <v>10</v>
      </c>
    </row>
    <row r="150" spans="1:17" ht="23.25" customHeight="1" x14ac:dyDescent="0.2">
      <c r="A150" s="28"/>
      <c r="B150" s="29"/>
      <c r="C150" s="24" t="s">
        <v>50</v>
      </c>
      <c r="D150" s="25">
        <v>1</v>
      </c>
      <c r="E150" s="26">
        <v>20</v>
      </c>
      <c r="F150" s="26">
        <f t="shared" si="2"/>
        <v>20</v>
      </c>
      <c r="G150" s="30"/>
      <c r="H150" s="30"/>
      <c r="I150" s="30"/>
      <c r="J150" s="30"/>
      <c r="K150" s="29"/>
      <c r="L150" s="30"/>
      <c r="M150" s="30"/>
      <c r="N150" s="31"/>
      <c r="O150" s="27">
        <f t="shared" si="3"/>
        <v>20</v>
      </c>
      <c r="Q150" s="13">
        <f>SUM(O140:O185)</f>
        <v>3965</v>
      </c>
    </row>
    <row r="151" spans="1:17" ht="23.25" customHeight="1" x14ac:dyDescent="0.2">
      <c r="A151" s="28"/>
      <c r="B151" s="29"/>
      <c r="C151" s="24" t="s">
        <v>182</v>
      </c>
      <c r="D151" s="25">
        <v>1</v>
      </c>
      <c r="E151" s="26">
        <v>15</v>
      </c>
      <c r="F151" s="26">
        <f t="shared" si="2"/>
        <v>15</v>
      </c>
      <c r="G151" s="30"/>
      <c r="H151" s="30"/>
      <c r="I151" s="30"/>
      <c r="J151" s="30"/>
      <c r="K151" s="29"/>
      <c r="L151" s="30"/>
      <c r="M151" s="30"/>
      <c r="N151" s="31"/>
      <c r="O151" s="27">
        <f t="shared" si="3"/>
        <v>15</v>
      </c>
      <c r="Q151" s="14"/>
    </row>
    <row r="152" spans="1:17" ht="23.25" customHeight="1" x14ac:dyDescent="0.2">
      <c r="A152" s="28"/>
      <c r="B152" s="29"/>
      <c r="C152" s="24" t="s">
        <v>183</v>
      </c>
      <c r="D152" s="25">
        <v>1</v>
      </c>
      <c r="E152" s="26">
        <v>10</v>
      </c>
      <c r="F152" s="26">
        <f t="shared" si="2"/>
        <v>10</v>
      </c>
      <c r="G152" s="30"/>
      <c r="H152" s="30"/>
      <c r="I152" s="30"/>
      <c r="J152" s="30"/>
      <c r="K152" s="29"/>
      <c r="L152" s="30"/>
      <c r="M152" s="30"/>
      <c r="N152" s="31"/>
      <c r="O152" s="27">
        <f t="shared" si="3"/>
        <v>10</v>
      </c>
      <c r="Q152" s="14"/>
    </row>
    <row r="153" spans="1:17" ht="23.25" customHeight="1" x14ac:dyDescent="0.2">
      <c r="A153" s="28"/>
      <c r="B153" s="29"/>
      <c r="C153" s="24" t="s">
        <v>184</v>
      </c>
      <c r="D153" s="25">
        <v>1</v>
      </c>
      <c r="E153" s="26">
        <v>10</v>
      </c>
      <c r="F153" s="26">
        <f t="shared" si="2"/>
        <v>10</v>
      </c>
      <c r="G153" s="30"/>
      <c r="H153" s="30"/>
      <c r="I153" s="30"/>
      <c r="J153" s="30"/>
      <c r="K153" s="29"/>
      <c r="L153" s="30"/>
      <c r="M153" s="30"/>
      <c r="N153" s="31"/>
      <c r="O153" s="27">
        <f t="shared" si="3"/>
        <v>10</v>
      </c>
      <c r="Q153" s="14"/>
    </row>
    <row r="154" spans="1:17" ht="23.25" customHeight="1" x14ac:dyDescent="0.2">
      <c r="A154" s="28"/>
      <c r="B154" s="29"/>
      <c r="C154" s="24" t="s">
        <v>185</v>
      </c>
      <c r="D154" s="25">
        <v>1</v>
      </c>
      <c r="E154" s="26">
        <v>5</v>
      </c>
      <c r="F154" s="26">
        <f t="shared" si="2"/>
        <v>5</v>
      </c>
      <c r="G154" s="30"/>
      <c r="H154" s="30"/>
      <c r="I154" s="30"/>
      <c r="J154" s="30"/>
      <c r="K154" s="29"/>
      <c r="L154" s="30"/>
      <c r="M154" s="30"/>
      <c r="N154" s="31"/>
      <c r="O154" s="27">
        <f t="shared" si="3"/>
        <v>5</v>
      </c>
      <c r="Q154" s="14"/>
    </row>
    <row r="155" spans="1:17" ht="23.25" customHeight="1" x14ac:dyDescent="0.2">
      <c r="A155" s="28"/>
      <c r="B155" s="29"/>
      <c r="C155" s="24" t="s">
        <v>186</v>
      </c>
      <c r="D155" s="25">
        <v>1</v>
      </c>
      <c r="E155" s="26">
        <v>10</v>
      </c>
      <c r="F155" s="26">
        <f t="shared" si="2"/>
        <v>10</v>
      </c>
      <c r="G155" s="30"/>
      <c r="H155" s="30"/>
      <c r="I155" s="30"/>
      <c r="J155" s="30"/>
      <c r="K155" s="29"/>
      <c r="L155" s="30"/>
      <c r="M155" s="30"/>
      <c r="N155" s="31"/>
      <c r="O155" s="27">
        <f t="shared" si="3"/>
        <v>10</v>
      </c>
      <c r="Q155" s="14"/>
    </row>
    <row r="156" spans="1:17" ht="23.25" customHeight="1" x14ac:dyDescent="0.2">
      <c r="A156" s="28"/>
      <c r="B156" s="29"/>
      <c r="C156" s="24" t="s">
        <v>187</v>
      </c>
      <c r="D156" s="25">
        <v>1</v>
      </c>
      <c r="E156" s="26">
        <v>5</v>
      </c>
      <c r="F156" s="26">
        <f t="shared" si="2"/>
        <v>5</v>
      </c>
      <c r="G156" s="30"/>
      <c r="H156" s="30"/>
      <c r="I156" s="30"/>
      <c r="J156" s="30"/>
      <c r="K156" s="29"/>
      <c r="L156" s="30"/>
      <c r="M156" s="30"/>
      <c r="N156" s="31"/>
      <c r="O156" s="27">
        <f t="shared" si="3"/>
        <v>5</v>
      </c>
      <c r="Q156" s="14"/>
    </row>
    <row r="157" spans="1:17" ht="23.25" customHeight="1" x14ac:dyDescent="0.2">
      <c r="A157" s="28"/>
      <c r="B157" s="29"/>
      <c r="C157" s="24" t="s">
        <v>188</v>
      </c>
      <c r="D157" s="25">
        <v>1</v>
      </c>
      <c r="E157" s="26">
        <v>10</v>
      </c>
      <c r="F157" s="26">
        <f t="shared" si="2"/>
        <v>10</v>
      </c>
      <c r="G157" s="30"/>
      <c r="H157" s="30"/>
      <c r="I157" s="30"/>
      <c r="J157" s="30"/>
      <c r="K157" s="29"/>
      <c r="L157" s="30"/>
      <c r="M157" s="30"/>
      <c r="N157" s="31"/>
      <c r="O157" s="27">
        <f t="shared" si="3"/>
        <v>10</v>
      </c>
      <c r="Q157" s="14"/>
    </row>
    <row r="158" spans="1:17" ht="23.25" customHeight="1" x14ac:dyDescent="0.2">
      <c r="A158" s="28"/>
      <c r="B158" s="29"/>
      <c r="C158" s="24" t="s">
        <v>51</v>
      </c>
      <c r="D158" s="25">
        <v>1</v>
      </c>
      <c r="E158" s="26">
        <v>10</v>
      </c>
      <c r="F158" s="26">
        <f t="shared" si="2"/>
        <v>10</v>
      </c>
      <c r="G158" s="30"/>
      <c r="H158" s="30"/>
      <c r="I158" s="30"/>
      <c r="J158" s="30"/>
      <c r="K158" s="29"/>
      <c r="L158" s="30"/>
      <c r="M158" s="30"/>
      <c r="N158" s="31"/>
      <c r="O158" s="27">
        <f t="shared" si="3"/>
        <v>10</v>
      </c>
      <c r="Q158" s="14"/>
    </row>
    <row r="159" spans="1:17" ht="23.25" customHeight="1" x14ac:dyDescent="0.2">
      <c r="A159" s="28"/>
      <c r="B159" s="29"/>
      <c r="C159" s="24" t="s">
        <v>52</v>
      </c>
      <c r="D159" s="25">
        <v>1</v>
      </c>
      <c r="E159" s="26">
        <v>35</v>
      </c>
      <c r="F159" s="26">
        <f t="shared" si="2"/>
        <v>35</v>
      </c>
      <c r="G159" s="30"/>
      <c r="H159" s="30"/>
      <c r="I159" s="30"/>
      <c r="J159" s="30"/>
      <c r="K159" s="29"/>
      <c r="L159" s="30"/>
      <c r="M159" s="30"/>
      <c r="N159" s="31"/>
      <c r="O159" s="27">
        <f t="shared" si="3"/>
        <v>35</v>
      </c>
      <c r="Q159" s="14"/>
    </row>
    <row r="160" spans="1:17" ht="23.25" customHeight="1" x14ac:dyDescent="0.2">
      <c r="A160" s="28"/>
      <c r="B160" s="29"/>
      <c r="C160" s="24" t="s">
        <v>57</v>
      </c>
      <c r="D160" s="25">
        <v>1</v>
      </c>
      <c r="E160" s="26">
        <v>35</v>
      </c>
      <c r="F160" s="26">
        <f t="shared" si="2"/>
        <v>35</v>
      </c>
      <c r="G160" s="30"/>
      <c r="H160" s="30"/>
      <c r="I160" s="30"/>
      <c r="J160" s="30"/>
      <c r="K160" s="29"/>
      <c r="L160" s="30"/>
      <c r="M160" s="30"/>
      <c r="N160" s="31"/>
      <c r="O160" s="27">
        <f t="shared" si="3"/>
        <v>35</v>
      </c>
      <c r="Q160" s="14"/>
    </row>
    <row r="161" spans="1:17" ht="23.25" customHeight="1" x14ac:dyDescent="0.2">
      <c r="A161" s="28"/>
      <c r="B161" s="29"/>
      <c r="C161" s="24" t="s">
        <v>58</v>
      </c>
      <c r="D161" s="25">
        <v>1</v>
      </c>
      <c r="E161" s="26">
        <v>30</v>
      </c>
      <c r="F161" s="26">
        <f t="shared" ref="F161:F224" si="4">D161*E161</f>
        <v>30</v>
      </c>
      <c r="G161" s="30"/>
      <c r="H161" s="30"/>
      <c r="I161" s="30"/>
      <c r="J161" s="30"/>
      <c r="K161" s="29"/>
      <c r="L161" s="30"/>
      <c r="M161" s="30"/>
      <c r="N161" s="31"/>
      <c r="O161" s="27">
        <f t="shared" si="3"/>
        <v>30</v>
      </c>
      <c r="Q161" s="14"/>
    </row>
    <row r="162" spans="1:17" ht="23.25" customHeight="1" x14ac:dyDescent="0.2">
      <c r="A162" s="28"/>
      <c r="B162" s="29"/>
      <c r="C162" s="24" t="s">
        <v>59</v>
      </c>
      <c r="D162" s="25">
        <v>1</v>
      </c>
      <c r="E162" s="26">
        <v>20</v>
      </c>
      <c r="F162" s="26">
        <f t="shared" si="4"/>
        <v>20</v>
      </c>
      <c r="G162" s="30"/>
      <c r="H162" s="30"/>
      <c r="I162" s="30"/>
      <c r="J162" s="30"/>
      <c r="K162" s="29"/>
      <c r="L162" s="30"/>
      <c r="M162" s="30"/>
      <c r="N162" s="31"/>
      <c r="O162" s="27">
        <f t="shared" ref="O162:O225" si="5">F162</f>
        <v>20</v>
      </c>
      <c r="Q162" s="14"/>
    </row>
    <row r="163" spans="1:17" ht="23.25" customHeight="1" x14ac:dyDescent="0.2">
      <c r="A163" s="28"/>
      <c r="B163" s="29"/>
      <c r="C163" s="24" t="s">
        <v>76</v>
      </c>
      <c r="D163" s="25">
        <v>1</v>
      </c>
      <c r="E163" s="26">
        <v>25</v>
      </c>
      <c r="F163" s="26">
        <f t="shared" si="4"/>
        <v>25</v>
      </c>
      <c r="G163" s="30"/>
      <c r="H163" s="30"/>
      <c r="I163" s="30"/>
      <c r="J163" s="30"/>
      <c r="K163" s="29"/>
      <c r="L163" s="30"/>
      <c r="M163" s="30"/>
      <c r="N163" s="31"/>
      <c r="O163" s="27">
        <f t="shared" si="5"/>
        <v>25</v>
      </c>
      <c r="Q163" s="14"/>
    </row>
    <row r="164" spans="1:17" ht="23.25" customHeight="1" x14ac:dyDescent="0.2">
      <c r="A164" s="28"/>
      <c r="B164" s="29"/>
      <c r="C164" s="24" t="s">
        <v>155</v>
      </c>
      <c r="D164" s="25">
        <v>1</v>
      </c>
      <c r="E164" s="26">
        <v>20</v>
      </c>
      <c r="F164" s="26">
        <f t="shared" si="4"/>
        <v>20</v>
      </c>
      <c r="G164" s="30"/>
      <c r="H164" s="30"/>
      <c r="I164" s="30"/>
      <c r="J164" s="30"/>
      <c r="K164" s="29"/>
      <c r="L164" s="30"/>
      <c r="M164" s="30"/>
      <c r="N164" s="31"/>
      <c r="O164" s="27">
        <f t="shared" si="5"/>
        <v>20</v>
      </c>
      <c r="Q164" s="14"/>
    </row>
    <row r="165" spans="1:17" ht="23.25" customHeight="1" x14ac:dyDescent="0.2">
      <c r="A165" s="28"/>
      <c r="B165" s="29"/>
      <c r="C165" s="24" t="s">
        <v>60</v>
      </c>
      <c r="D165" s="25">
        <v>1</v>
      </c>
      <c r="E165" s="26">
        <v>15</v>
      </c>
      <c r="F165" s="26">
        <f t="shared" si="4"/>
        <v>15</v>
      </c>
      <c r="G165" s="30"/>
      <c r="H165" s="30"/>
      <c r="I165" s="30"/>
      <c r="J165" s="30"/>
      <c r="K165" s="29"/>
      <c r="L165" s="30"/>
      <c r="M165" s="30"/>
      <c r="N165" s="31"/>
      <c r="O165" s="27">
        <f t="shared" si="5"/>
        <v>15</v>
      </c>
      <c r="Q165" s="14"/>
    </row>
    <row r="166" spans="1:17" ht="23.25" customHeight="1" x14ac:dyDescent="0.2">
      <c r="A166" s="28"/>
      <c r="B166" s="29"/>
      <c r="C166" s="24" t="s">
        <v>62</v>
      </c>
      <c r="D166" s="25">
        <v>1</v>
      </c>
      <c r="E166" s="26">
        <v>25</v>
      </c>
      <c r="F166" s="26">
        <f t="shared" si="4"/>
        <v>25</v>
      </c>
      <c r="G166" s="30"/>
      <c r="H166" s="30"/>
      <c r="I166" s="30"/>
      <c r="J166" s="30"/>
      <c r="K166" s="29"/>
      <c r="L166" s="30"/>
      <c r="M166" s="30"/>
      <c r="N166" s="31"/>
      <c r="O166" s="27">
        <f t="shared" si="5"/>
        <v>25</v>
      </c>
      <c r="Q166" s="14"/>
    </row>
    <row r="167" spans="1:17" ht="23.25" customHeight="1" x14ac:dyDescent="0.2">
      <c r="A167" s="28"/>
      <c r="B167" s="29"/>
      <c r="C167" s="24" t="s">
        <v>189</v>
      </c>
      <c r="D167" s="25">
        <v>1</v>
      </c>
      <c r="E167" s="26">
        <v>350</v>
      </c>
      <c r="F167" s="26">
        <f t="shared" si="4"/>
        <v>350</v>
      </c>
      <c r="G167" s="30"/>
      <c r="H167" s="30"/>
      <c r="I167" s="30">
        <v>298</v>
      </c>
      <c r="J167" s="30"/>
      <c r="K167" s="29"/>
      <c r="L167" s="30"/>
      <c r="M167" s="30"/>
      <c r="N167" s="31"/>
      <c r="O167" s="27">
        <f t="shared" si="5"/>
        <v>350</v>
      </c>
      <c r="Q167" s="14"/>
    </row>
    <row r="168" spans="1:17" ht="23.25" customHeight="1" x14ac:dyDescent="0.2">
      <c r="A168" s="28"/>
      <c r="B168" s="29"/>
      <c r="C168" s="24" t="s">
        <v>65</v>
      </c>
      <c r="D168" s="25">
        <v>1</v>
      </c>
      <c r="E168" s="26">
        <v>360</v>
      </c>
      <c r="F168" s="26">
        <f t="shared" si="4"/>
        <v>360</v>
      </c>
      <c r="G168" s="30"/>
      <c r="H168" s="30"/>
      <c r="I168" s="30"/>
      <c r="J168" s="30"/>
      <c r="K168" s="29"/>
      <c r="L168" s="30"/>
      <c r="M168" s="30"/>
      <c r="N168" s="31"/>
      <c r="O168" s="27">
        <f t="shared" si="5"/>
        <v>360</v>
      </c>
      <c r="Q168" s="14"/>
    </row>
    <row r="169" spans="1:17" ht="23.25" customHeight="1" x14ac:dyDescent="0.2">
      <c r="A169" s="28"/>
      <c r="B169" s="29"/>
      <c r="C169" s="24" t="s">
        <v>190</v>
      </c>
      <c r="D169" s="25">
        <v>1</v>
      </c>
      <c r="E169" s="26">
        <v>950</v>
      </c>
      <c r="F169" s="26">
        <f t="shared" si="4"/>
        <v>950</v>
      </c>
      <c r="G169" s="30"/>
      <c r="H169" s="30"/>
      <c r="I169" s="30"/>
      <c r="J169" s="30"/>
      <c r="K169" s="29"/>
      <c r="L169" s="30"/>
      <c r="M169" s="30"/>
      <c r="N169" s="31"/>
      <c r="O169" s="27">
        <f t="shared" si="5"/>
        <v>950</v>
      </c>
      <c r="Q169" s="14"/>
    </row>
    <row r="170" spans="1:17" ht="23.25" customHeight="1" x14ac:dyDescent="0.2">
      <c r="A170" s="28"/>
      <c r="B170" s="29"/>
      <c r="C170" s="24" t="s">
        <v>191</v>
      </c>
      <c r="D170" s="25">
        <v>1</v>
      </c>
      <c r="E170" s="26">
        <v>290</v>
      </c>
      <c r="F170" s="26">
        <f t="shared" si="4"/>
        <v>290</v>
      </c>
      <c r="G170" s="30"/>
      <c r="H170" s="30"/>
      <c r="I170" s="30"/>
      <c r="J170" s="30"/>
      <c r="K170" s="29"/>
      <c r="L170" s="30"/>
      <c r="M170" s="30"/>
      <c r="N170" s="31"/>
      <c r="O170" s="27">
        <f t="shared" si="5"/>
        <v>290</v>
      </c>
      <c r="Q170" s="14"/>
    </row>
    <row r="171" spans="1:17" ht="23.25" customHeight="1" x14ac:dyDescent="0.2">
      <c r="A171" s="28"/>
      <c r="B171" s="29"/>
      <c r="C171" s="24" t="s">
        <v>192</v>
      </c>
      <c r="D171" s="25">
        <v>1</v>
      </c>
      <c r="E171" s="26">
        <v>35</v>
      </c>
      <c r="F171" s="26">
        <f t="shared" si="4"/>
        <v>35</v>
      </c>
      <c r="G171" s="30"/>
      <c r="H171" s="30"/>
      <c r="I171" s="30"/>
      <c r="J171" s="30"/>
      <c r="K171" s="29"/>
      <c r="L171" s="30"/>
      <c r="M171" s="30"/>
      <c r="N171" s="31"/>
      <c r="O171" s="27">
        <f t="shared" si="5"/>
        <v>35</v>
      </c>
      <c r="Q171" s="14"/>
    </row>
    <row r="172" spans="1:17" ht="23.25" customHeight="1" x14ac:dyDescent="0.2">
      <c r="A172" s="28"/>
      <c r="B172" s="29"/>
      <c r="C172" s="24" t="s">
        <v>193</v>
      </c>
      <c r="D172" s="25">
        <v>1</v>
      </c>
      <c r="E172" s="26">
        <v>150</v>
      </c>
      <c r="F172" s="26">
        <f t="shared" si="4"/>
        <v>150</v>
      </c>
      <c r="G172" s="30"/>
      <c r="H172" s="30"/>
      <c r="I172" s="30"/>
      <c r="J172" s="30"/>
      <c r="K172" s="29"/>
      <c r="L172" s="30"/>
      <c r="M172" s="30"/>
      <c r="N172" s="31"/>
      <c r="O172" s="27">
        <f t="shared" si="5"/>
        <v>150</v>
      </c>
      <c r="Q172" s="14"/>
    </row>
    <row r="173" spans="1:17" ht="23.25" customHeight="1" x14ac:dyDescent="0.2">
      <c r="A173" s="28"/>
      <c r="B173" s="29"/>
      <c r="C173" s="24" t="s">
        <v>194</v>
      </c>
      <c r="D173" s="25">
        <v>1</v>
      </c>
      <c r="E173" s="26">
        <v>150</v>
      </c>
      <c r="F173" s="26">
        <f t="shared" si="4"/>
        <v>150</v>
      </c>
      <c r="G173" s="30"/>
      <c r="H173" s="30"/>
      <c r="I173" s="30"/>
      <c r="J173" s="30"/>
      <c r="K173" s="29"/>
      <c r="L173" s="30"/>
      <c r="M173" s="30"/>
      <c r="N173" s="31"/>
      <c r="O173" s="27">
        <f t="shared" si="5"/>
        <v>150</v>
      </c>
    </row>
    <row r="174" spans="1:17" ht="23.25" customHeight="1" x14ac:dyDescent="0.2">
      <c r="A174" s="28"/>
      <c r="B174" s="29"/>
      <c r="C174" s="24" t="s">
        <v>195</v>
      </c>
      <c r="D174" s="25">
        <v>1</v>
      </c>
      <c r="E174" s="26">
        <v>70</v>
      </c>
      <c r="F174" s="26">
        <f t="shared" si="4"/>
        <v>70</v>
      </c>
      <c r="G174" s="30"/>
      <c r="H174" s="30"/>
      <c r="I174" s="30"/>
      <c r="J174" s="30"/>
      <c r="K174" s="29"/>
      <c r="L174" s="30"/>
      <c r="M174" s="30"/>
      <c r="N174" s="31"/>
      <c r="O174" s="27">
        <f t="shared" si="5"/>
        <v>70</v>
      </c>
    </row>
    <row r="175" spans="1:17" ht="23.25" customHeight="1" x14ac:dyDescent="0.2">
      <c r="A175" s="28"/>
      <c r="B175" s="29"/>
      <c r="C175" s="24" t="s">
        <v>160</v>
      </c>
      <c r="D175" s="25">
        <v>1</v>
      </c>
      <c r="E175" s="26">
        <v>40</v>
      </c>
      <c r="F175" s="26">
        <f t="shared" si="4"/>
        <v>40</v>
      </c>
      <c r="G175" s="30"/>
      <c r="H175" s="30"/>
      <c r="I175" s="30"/>
      <c r="J175" s="30"/>
      <c r="K175" s="29"/>
      <c r="L175" s="30"/>
      <c r="M175" s="30"/>
      <c r="N175" s="31"/>
      <c r="O175" s="27">
        <f t="shared" si="5"/>
        <v>40</v>
      </c>
    </row>
    <row r="176" spans="1:17" ht="23.25" customHeight="1" x14ac:dyDescent="0.2">
      <c r="A176" s="28"/>
      <c r="B176" s="29"/>
      <c r="C176" s="24" t="s">
        <v>164</v>
      </c>
      <c r="D176" s="25">
        <v>1</v>
      </c>
      <c r="E176" s="26">
        <v>60</v>
      </c>
      <c r="F176" s="26">
        <f t="shared" si="4"/>
        <v>60</v>
      </c>
      <c r="G176" s="30"/>
      <c r="H176" s="30"/>
      <c r="I176" s="30"/>
      <c r="J176" s="30"/>
      <c r="K176" s="29"/>
      <c r="L176" s="30"/>
      <c r="M176" s="30"/>
      <c r="N176" s="31"/>
      <c r="O176" s="27">
        <f t="shared" si="5"/>
        <v>60</v>
      </c>
    </row>
    <row r="177" spans="1:17" ht="23.25" customHeight="1" x14ac:dyDescent="0.2">
      <c r="A177" s="28"/>
      <c r="B177" s="29"/>
      <c r="C177" s="24" t="s">
        <v>74</v>
      </c>
      <c r="D177" s="25">
        <v>4</v>
      </c>
      <c r="E177" s="26">
        <v>40</v>
      </c>
      <c r="F177" s="26">
        <f t="shared" si="4"/>
        <v>160</v>
      </c>
      <c r="G177" s="30"/>
      <c r="H177" s="30"/>
      <c r="I177" s="30"/>
      <c r="J177" s="30"/>
      <c r="K177" s="29"/>
      <c r="L177" s="30"/>
      <c r="M177" s="30"/>
      <c r="N177" s="31"/>
      <c r="O177" s="27">
        <f t="shared" si="5"/>
        <v>160</v>
      </c>
    </row>
    <row r="178" spans="1:17" ht="23.25" customHeight="1" x14ac:dyDescent="0.2">
      <c r="A178" s="28"/>
      <c r="B178" s="29"/>
      <c r="C178" s="24" t="s">
        <v>196</v>
      </c>
      <c r="D178" s="25">
        <v>1</v>
      </c>
      <c r="E178" s="26">
        <v>95</v>
      </c>
      <c r="F178" s="26">
        <f t="shared" si="4"/>
        <v>95</v>
      </c>
      <c r="G178" s="30"/>
      <c r="H178" s="30"/>
      <c r="I178" s="30"/>
      <c r="J178" s="30"/>
      <c r="K178" s="29"/>
      <c r="L178" s="30"/>
      <c r="M178" s="30"/>
      <c r="N178" s="31"/>
      <c r="O178" s="27">
        <f t="shared" si="5"/>
        <v>95</v>
      </c>
    </row>
    <row r="179" spans="1:17" ht="23.25" customHeight="1" x14ac:dyDescent="0.2">
      <c r="A179" s="28"/>
      <c r="B179" s="29"/>
      <c r="C179" s="24" t="s">
        <v>197</v>
      </c>
      <c r="D179" s="25">
        <v>1</v>
      </c>
      <c r="E179" s="26">
        <v>285</v>
      </c>
      <c r="F179" s="26">
        <f t="shared" si="4"/>
        <v>285</v>
      </c>
      <c r="G179" s="30"/>
      <c r="H179" s="30"/>
      <c r="I179" s="30"/>
      <c r="J179" s="30"/>
      <c r="K179" s="29"/>
      <c r="L179" s="30"/>
      <c r="M179" s="30"/>
      <c r="N179" s="31"/>
      <c r="O179" s="27">
        <f t="shared" si="5"/>
        <v>285</v>
      </c>
    </row>
    <row r="180" spans="1:17" ht="23.25" customHeight="1" x14ac:dyDescent="0.2">
      <c r="A180" s="28"/>
      <c r="B180" s="29"/>
      <c r="C180" s="24" t="s">
        <v>198</v>
      </c>
      <c r="D180" s="25">
        <v>1</v>
      </c>
      <c r="E180" s="26">
        <v>65</v>
      </c>
      <c r="F180" s="26">
        <f t="shared" si="4"/>
        <v>65</v>
      </c>
      <c r="G180" s="30"/>
      <c r="H180" s="30"/>
      <c r="I180" s="30"/>
      <c r="J180" s="30"/>
      <c r="K180" s="29"/>
      <c r="L180" s="30"/>
      <c r="M180" s="30"/>
      <c r="N180" s="31"/>
      <c r="O180" s="27">
        <f t="shared" si="5"/>
        <v>65</v>
      </c>
    </row>
    <row r="181" spans="1:17" ht="23.25" customHeight="1" x14ac:dyDescent="0.2">
      <c r="A181" s="28"/>
      <c r="B181" s="29"/>
      <c r="C181" s="24" t="s">
        <v>199</v>
      </c>
      <c r="D181" s="25">
        <v>1</v>
      </c>
      <c r="E181" s="26">
        <v>10</v>
      </c>
      <c r="F181" s="26">
        <f t="shared" si="4"/>
        <v>10</v>
      </c>
      <c r="G181" s="30"/>
      <c r="H181" s="30"/>
      <c r="I181" s="30"/>
      <c r="J181" s="30"/>
      <c r="K181" s="29"/>
      <c r="L181" s="30"/>
      <c r="M181" s="30"/>
      <c r="N181" s="31"/>
      <c r="O181" s="27">
        <f t="shared" si="5"/>
        <v>10</v>
      </c>
    </row>
    <row r="182" spans="1:17" ht="23.25" customHeight="1" x14ac:dyDescent="0.2">
      <c r="A182" s="28"/>
      <c r="B182" s="29"/>
      <c r="C182" s="24" t="s">
        <v>200</v>
      </c>
      <c r="D182" s="25">
        <v>1</v>
      </c>
      <c r="E182" s="26">
        <v>10</v>
      </c>
      <c r="F182" s="26">
        <f t="shared" si="4"/>
        <v>10</v>
      </c>
      <c r="G182" s="30"/>
      <c r="H182" s="30"/>
      <c r="I182" s="30"/>
      <c r="J182" s="30"/>
      <c r="K182" s="29"/>
      <c r="L182" s="30"/>
      <c r="M182" s="30"/>
      <c r="N182" s="31"/>
      <c r="O182" s="27">
        <f t="shared" si="5"/>
        <v>10</v>
      </c>
    </row>
    <row r="183" spans="1:17" ht="23.25" customHeight="1" x14ac:dyDescent="0.2">
      <c r="A183" s="28"/>
      <c r="B183" s="29"/>
      <c r="C183" s="24" t="s">
        <v>201</v>
      </c>
      <c r="D183" s="25">
        <v>1</v>
      </c>
      <c r="E183" s="26">
        <v>35</v>
      </c>
      <c r="F183" s="26">
        <f t="shared" si="4"/>
        <v>35</v>
      </c>
      <c r="G183" s="30"/>
      <c r="H183" s="30"/>
      <c r="I183" s="30"/>
      <c r="J183" s="30"/>
      <c r="K183" s="29"/>
      <c r="L183" s="30"/>
      <c r="M183" s="30"/>
      <c r="N183" s="31"/>
      <c r="O183" s="27">
        <f t="shared" si="5"/>
        <v>35</v>
      </c>
    </row>
    <row r="184" spans="1:17" ht="23.25" customHeight="1" x14ac:dyDescent="0.2">
      <c r="A184" s="28"/>
      <c r="B184" s="29"/>
      <c r="C184" s="24" t="s">
        <v>202</v>
      </c>
      <c r="D184" s="25">
        <v>1</v>
      </c>
      <c r="E184" s="26">
        <v>10</v>
      </c>
      <c r="F184" s="26">
        <f t="shared" si="4"/>
        <v>10</v>
      </c>
      <c r="G184" s="30"/>
      <c r="H184" s="30"/>
      <c r="I184" s="30"/>
      <c r="J184" s="30"/>
      <c r="K184" s="29"/>
      <c r="L184" s="30"/>
      <c r="M184" s="30"/>
      <c r="N184" s="31"/>
      <c r="O184" s="27">
        <f t="shared" si="5"/>
        <v>10</v>
      </c>
    </row>
    <row r="185" spans="1:17" ht="23.25" customHeight="1" x14ac:dyDescent="0.2">
      <c r="A185" s="28"/>
      <c r="B185" s="29"/>
      <c r="C185" s="24" t="s">
        <v>75</v>
      </c>
      <c r="D185" s="25">
        <v>1</v>
      </c>
      <c r="E185" s="26">
        <v>70</v>
      </c>
      <c r="F185" s="26">
        <f t="shared" si="4"/>
        <v>70</v>
      </c>
      <c r="G185" s="30"/>
      <c r="H185" s="30"/>
      <c r="I185" s="24">
        <v>262</v>
      </c>
      <c r="J185" s="30"/>
      <c r="K185" s="29"/>
      <c r="L185" s="30"/>
      <c r="M185" s="30"/>
      <c r="N185" s="31"/>
      <c r="O185" s="27">
        <f t="shared" si="5"/>
        <v>70</v>
      </c>
    </row>
    <row r="186" spans="1:17" ht="23.25" customHeight="1" x14ac:dyDescent="0.2">
      <c r="A186" s="28">
        <v>18</v>
      </c>
      <c r="B186" s="29">
        <v>45453</v>
      </c>
      <c r="C186" s="24" t="s">
        <v>205</v>
      </c>
      <c r="D186" s="25">
        <v>1</v>
      </c>
      <c r="E186" s="26">
        <v>190</v>
      </c>
      <c r="F186" s="26">
        <f t="shared" si="4"/>
        <v>190</v>
      </c>
      <c r="G186" s="30" t="s">
        <v>168</v>
      </c>
      <c r="H186" s="30">
        <v>108260798</v>
      </c>
      <c r="I186" s="30">
        <v>298</v>
      </c>
      <c r="J186" s="30">
        <v>13</v>
      </c>
      <c r="K186" s="29">
        <v>45460</v>
      </c>
      <c r="L186" s="30" t="s">
        <v>208</v>
      </c>
      <c r="M186" s="30" t="s">
        <v>209</v>
      </c>
      <c r="N186" s="31">
        <v>3422308413</v>
      </c>
      <c r="O186" s="27">
        <f t="shared" si="5"/>
        <v>190</v>
      </c>
      <c r="Q186" s="13">
        <f>SUM(O186:O188)</f>
        <v>1940</v>
      </c>
    </row>
    <row r="187" spans="1:17" ht="23.25" customHeight="1" x14ac:dyDescent="0.2">
      <c r="A187" s="28"/>
      <c r="B187" s="29"/>
      <c r="C187" s="24" t="s">
        <v>206</v>
      </c>
      <c r="D187" s="25">
        <v>1</v>
      </c>
      <c r="E187" s="26">
        <v>400</v>
      </c>
      <c r="F187" s="26">
        <f t="shared" si="4"/>
        <v>400</v>
      </c>
      <c r="G187" s="30"/>
      <c r="H187" s="30"/>
      <c r="I187" s="30"/>
      <c r="J187" s="30"/>
      <c r="K187" s="29"/>
      <c r="L187" s="30"/>
      <c r="M187" s="30"/>
      <c r="N187" s="31"/>
      <c r="O187" s="27">
        <f t="shared" si="5"/>
        <v>400</v>
      </c>
      <c r="Q187" s="14"/>
    </row>
    <row r="188" spans="1:17" ht="23.25" customHeight="1" x14ac:dyDescent="0.2">
      <c r="A188" s="28"/>
      <c r="B188" s="29"/>
      <c r="C188" s="24" t="s">
        <v>207</v>
      </c>
      <c r="D188" s="25">
        <v>3</v>
      </c>
      <c r="E188" s="26">
        <v>450</v>
      </c>
      <c r="F188" s="26">
        <f t="shared" si="4"/>
        <v>1350</v>
      </c>
      <c r="G188" s="30"/>
      <c r="H188" s="30"/>
      <c r="I188" s="30"/>
      <c r="J188" s="30"/>
      <c r="K188" s="29"/>
      <c r="L188" s="30"/>
      <c r="M188" s="30"/>
      <c r="N188" s="31"/>
      <c r="O188" s="27">
        <f t="shared" si="5"/>
        <v>1350</v>
      </c>
      <c r="Q188" s="14"/>
    </row>
    <row r="189" spans="1:17" ht="23.25" customHeight="1" x14ac:dyDescent="0.2">
      <c r="A189" s="28">
        <v>19</v>
      </c>
      <c r="B189" s="29">
        <v>45457</v>
      </c>
      <c r="C189" s="24" t="s">
        <v>210</v>
      </c>
      <c r="D189" s="25">
        <v>2</v>
      </c>
      <c r="E189" s="26">
        <v>455</v>
      </c>
      <c r="F189" s="26">
        <f t="shared" si="4"/>
        <v>910</v>
      </c>
      <c r="G189" s="30" t="s">
        <v>84</v>
      </c>
      <c r="H189" s="30">
        <v>112291368</v>
      </c>
      <c r="I189" s="30">
        <v>283</v>
      </c>
      <c r="J189" s="30">
        <v>11</v>
      </c>
      <c r="K189" s="29" t="s">
        <v>212</v>
      </c>
      <c r="L189" s="30" t="s">
        <v>213</v>
      </c>
      <c r="M189" s="30" t="s">
        <v>214</v>
      </c>
      <c r="N189" s="31">
        <v>2922464972</v>
      </c>
      <c r="O189" s="27">
        <f t="shared" si="5"/>
        <v>910</v>
      </c>
      <c r="Q189" s="13">
        <f>SUM(O189:O190)</f>
        <v>1500</v>
      </c>
    </row>
    <row r="190" spans="1:17" ht="23.25" customHeight="1" x14ac:dyDescent="0.2">
      <c r="A190" s="28"/>
      <c r="B190" s="29"/>
      <c r="C190" s="24" t="s">
        <v>211</v>
      </c>
      <c r="D190" s="25">
        <v>2</v>
      </c>
      <c r="E190" s="26">
        <v>295</v>
      </c>
      <c r="F190" s="26">
        <f t="shared" si="4"/>
        <v>590</v>
      </c>
      <c r="G190" s="30"/>
      <c r="H190" s="30"/>
      <c r="I190" s="30"/>
      <c r="J190" s="30"/>
      <c r="K190" s="29"/>
      <c r="L190" s="30"/>
      <c r="M190" s="30"/>
      <c r="N190" s="31"/>
      <c r="O190" s="27">
        <f t="shared" si="5"/>
        <v>590</v>
      </c>
      <c r="Q190" s="14"/>
    </row>
    <row r="191" spans="1:17" ht="23.25" customHeight="1" x14ac:dyDescent="0.2">
      <c r="A191" s="28">
        <v>20</v>
      </c>
      <c r="B191" s="29">
        <v>45455</v>
      </c>
      <c r="C191" s="24" t="s">
        <v>215</v>
      </c>
      <c r="D191" s="25">
        <v>1</v>
      </c>
      <c r="E191" s="26">
        <v>12000</v>
      </c>
      <c r="F191" s="26">
        <f t="shared" si="4"/>
        <v>12000</v>
      </c>
      <c r="G191" s="30" t="s">
        <v>224</v>
      </c>
      <c r="H191" s="30">
        <v>104000341</v>
      </c>
      <c r="I191" s="30">
        <v>171</v>
      </c>
      <c r="J191" s="30">
        <v>13</v>
      </c>
      <c r="K191" s="29">
        <v>45460</v>
      </c>
      <c r="L191" s="30" t="s">
        <v>225</v>
      </c>
      <c r="M191" s="30" t="s">
        <v>226</v>
      </c>
      <c r="N191" s="31">
        <v>176112212</v>
      </c>
      <c r="O191" s="27">
        <f t="shared" si="5"/>
        <v>12000</v>
      </c>
      <c r="Q191" s="13">
        <f>SUM(O191:O199)</f>
        <v>22000</v>
      </c>
    </row>
    <row r="192" spans="1:17" ht="23.25" customHeight="1" x14ac:dyDescent="0.2">
      <c r="A192" s="28"/>
      <c r="B192" s="29"/>
      <c r="C192" s="24" t="s">
        <v>216</v>
      </c>
      <c r="D192" s="25">
        <v>1</v>
      </c>
      <c r="E192" s="26">
        <v>1500</v>
      </c>
      <c r="F192" s="26">
        <f t="shared" si="4"/>
        <v>1500</v>
      </c>
      <c r="G192" s="30"/>
      <c r="H192" s="30"/>
      <c r="I192" s="30"/>
      <c r="J192" s="30"/>
      <c r="K192" s="29"/>
      <c r="L192" s="30"/>
      <c r="M192" s="30"/>
      <c r="N192" s="31"/>
      <c r="O192" s="27">
        <f t="shared" si="5"/>
        <v>1500</v>
      </c>
      <c r="Q192" s="14"/>
    </row>
    <row r="193" spans="1:17" ht="23.25" customHeight="1" x14ac:dyDescent="0.2">
      <c r="A193" s="28"/>
      <c r="B193" s="29"/>
      <c r="C193" s="24" t="s">
        <v>217</v>
      </c>
      <c r="D193" s="25">
        <v>1</v>
      </c>
      <c r="E193" s="26">
        <v>2000</v>
      </c>
      <c r="F193" s="26">
        <f t="shared" si="4"/>
        <v>2000</v>
      </c>
      <c r="G193" s="30"/>
      <c r="H193" s="30"/>
      <c r="I193" s="30"/>
      <c r="J193" s="30"/>
      <c r="K193" s="29"/>
      <c r="L193" s="30"/>
      <c r="M193" s="30"/>
      <c r="N193" s="31"/>
      <c r="O193" s="27">
        <f t="shared" si="5"/>
        <v>2000</v>
      </c>
      <c r="Q193" s="14"/>
    </row>
    <row r="194" spans="1:17" ht="23.25" customHeight="1" x14ac:dyDescent="0.2">
      <c r="A194" s="28"/>
      <c r="B194" s="29"/>
      <c r="C194" s="24" t="s">
        <v>218</v>
      </c>
      <c r="D194" s="25">
        <v>1</v>
      </c>
      <c r="E194" s="26">
        <v>500</v>
      </c>
      <c r="F194" s="26">
        <f t="shared" si="4"/>
        <v>500</v>
      </c>
      <c r="G194" s="30"/>
      <c r="H194" s="30"/>
      <c r="I194" s="30"/>
      <c r="J194" s="30"/>
      <c r="K194" s="29"/>
      <c r="L194" s="30"/>
      <c r="M194" s="30"/>
      <c r="N194" s="31"/>
      <c r="O194" s="27">
        <f t="shared" si="5"/>
        <v>500</v>
      </c>
      <c r="Q194" s="14"/>
    </row>
    <row r="195" spans="1:17" ht="23.25" customHeight="1" x14ac:dyDescent="0.2">
      <c r="A195" s="28"/>
      <c r="B195" s="29"/>
      <c r="C195" s="24" t="s">
        <v>219</v>
      </c>
      <c r="D195" s="25">
        <v>1</v>
      </c>
      <c r="E195" s="26">
        <v>3000</v>
      </c>
      <c r="F195" s="26">
        <f t="shared" si="4"/>
        <v>3000</v>
      </c>
      <c r="G195" s="30"/>
      <c r="H195" s="30"/>
      <c r="I195" s="30"/>
      <c r="J195" s="30"/>
      <c r="K195" s="29"/>
      <c r="L195" s="30"/>
      <c r="M195" s="30"/>
      <c r="N195" s="31"/>
      <c r="O195" s="27">
        <f t="shared" si="5"/>
        <v>3000</v>
      </c>
      <c r="Q195" s="14"/>
    </row>
    <row r="196" spans="1:17" ht="23.25" customHeight="1" x14ac:dyDescent="0.2">
      <c r="A196" s="28"/>
      <c r="B196" s="29"/>
      <c r="C196" s="24" t="s">
        <v>221</v>
      </c>
      <c r="D196" s="25">
        <v>1</v>
      </c>
      <c r="E196" s="26">
        <v>500</v>
      </c>
      <c r="F196" s="26">
        <f t="shared" si="4"/>
        <v>500</v>
      </c>
      <c r="G196" s="30"/>
      <c r="H196" s="30"/>
      <c r="I196" s="30"/>
      <c r="J196" s="30"/>
      <c r="K196" s="29"/>
      <c r="L196" s="30"/>
      <c r="M196" s="30"/>
      <c r="N196" s="31"/>
      <c r="O196" s="27">
        <f t="shared" si="5"/>
        <v>500</v>
      </c>
      <c r="Q196" s="14"/>
    </row>
    <row r="197" spans="1:17" ht="23.25" customHeight="1" x14ac:dyDescent="0.2">
      <c r="A197" s="28"/>
      <c r="B197" s="29"/>
      <c r="C197" s="24" t="s">
        <v>220</v>
      </c>
      <c r="D197" s="25">
        <v>1</v>
      </c>
      <c r="E197" s="26">
        <v>500</v>
      </c>
      <c r="F197" s="26">
        <f t="shared" si="4"/>
        <v>500</v>
      </c>
      <c r="G197" s="30"/>
      <c r="H197" s="30"/>
      <c r="I197" s="30"/>
      <c r="J197" s="30"/>
      <c r="K197" s="29"/>
      <c r="L197" s="30"/>
      <c r="M197" s="30"/>
      <c r="N197" s="31"/>
      <c r="O197" s="27">
        <f t="shared" si="5"/>
        <v>500</v>
      </c>
      <c r="Q197" s="14"/>
    </row>
    <row r="198" spans="1:17" ht="23.25" customHeight="1" x14ac:dyDescent="0.2">
      <c r="A198" s="28"/>
      <c r="B198" s="29"/>
      <c r="C198" s="24" t="s">
        <v>222</v>
      </c>
      <c r="D198" s="25">
        <v>1</v>
      </c>
      <c r="E198" s="26">
        <v>1500</v>
      </c>
      <c r="F198" s="26">
        <f t="shared" si="4"/>
        <v>1500</v>
      </c>
      <c r="G198" s="30"/>
      <c r="H198" s="30"/>
      <c r="I198" s="30">
        <v>199</v>
      </c>
      <c r="J198" s="30"/>
      <c r="K198" s="29"/>
      <c r="L198" s="30"/>
      <c r="M198" s="30"/>
      <c r="N198" s="31"/>
      <c r="O198" s="27">
        <f t="shared" si="5"/>
        <v>1500</v>
      </c>
      <c r="Q198" s="14"/>
    </row>
    <row r="199" spans="1:17" ht="23.25" customHeight="1" x14ac:dyDescent="0.2">
      <c r="A199" s="28"/>
      <c r="B199" s="29"/>
      <c r="C199" s="24" t="s">
        <v>223</v>
      </c>
      <c r="D199" s="25">
        <v>1</v>
      </c>
      <c r="E199" s="26">
        <v>500</v>
      </c>
      <c r="F199" s="26">
        <f t="shared" si="4"/>
        <v>500</v>
      </c>
      <c r="G199" s="30"/>
      <c r="H199" s="30"/>
      <c r="I199" s="30"/>
      <c r="J199" s="30"/>
      <c r="K199" s="29"/>
      <c r="L199" s="30"/>
      <c r="M199" s="30"/>
      <c r="N199" s="31"/>
      <c r="O199" s="27">
        <f t="shared" si="5"/>
        <v>500</v>
      </c>
      <c r="Q199" s="14"/>
    </row>
    <row r="200" spans="1:17" ht="23.25" customHeight="1" x14ac:dyDescent="0.2">
      <c r="A200" s="28">
        <v>21</v>
      </c>
      <c r="B200" s="29">
        <v>45457</v>
      </c>
      <c r="C200" s="24" t="s">
        <v>227</v>
      </c>
      <c r="D200" s="25">
        <v>25</v>
      </c>
      <c r="E200" s="26">
        <v>700</v>
      </c>
      <c r="F200" s="26">
        <f t="shared" si="4"/>
        <v>17500</v>
      </c>
      <c r="G200" s="30" t="s">
        <v>231</v>
      </c>
      <c r="H200" s="30">
        <v>839353</v>
      </c>
      <c r="I200" s="30">
        <v>215</v>
      </c>
      <c r="J200" s="30">
        <v>12</v>
      </c>
      <c r="K200" s="29">
        <v>45461</v>
      </c>
      <c r="L200" s="30" t="s">
        <v>232</v>
      </c>
      <c r="M200" s="30" t="s">
        <v>233</v>
      </c>
      <c r="N200" s="31">
        <v>2017676549</v>
      </c>
      <c r="O200" s="27">
        <f t="shared" si="5"/>
        <v>17500</v>
      </c>
      <c r="Q200" s="13">
        <f>SUM(O200:O203)</f>
        <v>21575</v>
      </c>
    </row>
    <row r="201" spans="1:17" ht="23.25" customHeight="1" x14ac:dyDescent="0.2">
      <c r="A201" s="28"/>
      <c r="B201" s="29"/>
      <c r="C201" s="24" t="s">
        <v>228</v>
      </c>
      <c r="D201" s="25">
        <v>4</v>
      </c>
      <c r="E201" s="26">
        <v>575</v>
      </c>
      <c r="F201" s="26">
        <f t="shared" si="4"/>
        <v>2300</v>
      </c>
      <c r="G201" s="30"/>
      <c r="H201" s="30"/>
      <c r="I201" s="30"/>
      <c r="J201" s="30"/>
      <c r="K201" s="29"/>
      <c r="L201" s="30"/>
      <c r="M201" s="30"/>
      <c r="N201" s="31"/>
      <c r="O201" s="27">
        <f t="shared" si="5"/>
        <v>2300</v>
      </c>
      <c r="Q201" s="14"/>
    </row>
    <row r="202" spans="1:17" ht="23.25" customHeight="1" x14ac:dyDescent="0.2">
      <c r="A202" s="28"/>
      <c r="B202" s="29"/>
      <c r="C202" s="24" t="s">
        <v>229</v>
      </c>
      <c r="D202" s="25">
        <v>2</v>
      </c>
      <c r="E202" s="26">
        <v>550</v>
      </c>
      <c r="F202" s="26">
        <f t="shared" si="4"/>
        <v>1100</v>
      </c>
      <c r="G202" s="30"/>
      <c r="H202" s="30"/>
      <c r="I202" s="30"/>
      <c r="J202" s="30"/>
      <c r="K202" s="29"/>
      <c r="L202" s="30"/>
      <c r="M202" s="30"/>
      <c r="N202" s="31"/>
      <c r="O202" s="27">
        <f t="shared" si="5"/>
        <v>1100</v>
      </c>
      <c r="Q202" s="14"/>
    </row>
    <row r="203" spans="1:17" ht="23.25" customHeight="1" x14ac:dyDescent="0.2">
      <c r="A203" s="28"/>
      <c r="B203" s="29"/>
      <c r="C203" s="24" t="s">
        <v>230</v>
      </c>
      <c r="D203" s="25">
        <v>1</v>
      </c>
      <c r="E203" s="26">
        <v>675</v>
      </c>
      <c r="F203" s="26">
        <f t="shared" si="4"/>
        <v>675</v>
      </c>
      <c r="G203" s="30"/>
      <c r="H203" s="30"/>
      <c r="I203" s="30"/>
      <c r="J203" s="30"/>
      <c r="K203" s="29"/>
      <c r="L203" s="30"/>
      <c r="M203" s="30"/>
      <c r="N203" s="31"/>
      <c r="O203" s="27">
        <f t="shared" si="5"/>
        <v>675</v>
      </c>
      <c r="Q203" s="14"/>
    </row>
    <row r="204" spans="1:17" ht="30" x14ac:dyDescent="0.2">
      <c r="A204" s="19">
        <v>22</v>
      </c>
      <c r="B204" s="23">
        <v>45460</v>
      </c>
      <c r="C204" s="24" t="s">
        <v>235</v>
      </c>
      <c r="D204" s="25">
        <v>2</v>
      </c>
      <c r="E204" s="26">
        <v>2300</v>
      </c>
      <c r="F204" s="26">
        <f t="shared" si="4"/>
        <v>4600</v>
      </c>
      <c r="G204" s="25" t="s">
        <v>236</v>
      </c>
      <c r="H204" s="25">
        <v>7485883</v>
      </c>
      <c r="I204" s="25">
        <v>323</v>
      </c>
      <c r="J204" s="25">
        <v>13</v>
      </c>
      <c r="K204" s="23">
        <v>45463</v>
      </c>
      <c r="L204" s="25" t="s">
        <v>237</v>
      </c>
      <c r="M204" s="25" t="s">
        <v>238</v>
      </c>
      <c r="N204" s="36">
        <v>2382840422</v>
      </c>
      <c r="O204" s="27">
        <f t="shared" si="5"/>
        <v>4600</v>
      </c>
      <c r="Q204" s="12">
        <f>O204</f>
        <v>4600</v>
      </c>
    </row>
    <row r="205" spans="1:17" ht="30" x14ac:dyDescent="0.2">
      <c r="A205" s="19">
        <v>23</v>
      </c>
      <c r="B205" s="23">
        <v>45461</v>
      </c>
      <c r="C205" s="24" t="s">
        <v>239</v>
      </c>
      <c r="D205" s="25">
        <v>1</v>
      </c>
      <c r="E205" s="26">
        <v>4390</v>
      </c>
      <c r="F205" s="26">
        <f t="shared" si="4"/>
        <v>4390</v>
      </c>
      <c r="G205" s="25" t="s">
        <v>240</v>
      </c>
      <c r="H205" s="25" t="s">
        <v>241</v>
      </c>
      <c r="I205" s="25">
        <v>329</v>
      </c>
      <c r="J205" s="25">
        <v>13</v>
      </c>
      <c r="K205" s="23">
        <v>45463</v>
      </c>
      <c r="L205" s="25" t="s">
        <v>242</v>
      </c>
      <c r="M205" s="25" t="s">
        <v>243</v>
      </c>
      <c r="N205" s="36">
        <v>799755086</v>
      </c>
      <c r="O205" s="27">
        <f t="shared" si="5"/>
        <v>4390</v>
      </c>
      <c r="Q205" s="12">
        <f>O205</f>
        <v>4390</v>
      </c>
    </row>
    <row r="206" spans="1:17" ht="23.25" customHeight="1" x14ac:dyDescent="0.2">
      <c r="A206" s="28">
        <v>24</v>
      </c>
      <c r="B206" s="29">
        <v>45462</v>
      </c>
      <c r="C206" s="24" t="s">
        <v>244</v>
      </c>
      <c r="D206" s="25">
        <v>15</v>
      </c>
      <c r="E206" s="26">
        <v>67</v>
      </c>
      <c r="F206" s="26">
        <f t="shared" si="4"/>
        <v>1005</v>
      </c>
      <c r="G206" s="30" t="s">
        <v>246</v>
      </c>
      <c r="H206" s="30">
        <v>120046954</v>
      </c>
      <c r="I206" s="30">
        <v>297</v>
      </c>
      <c r="J206" s="30">
        <v>13</v>
      </c>
      <c r="K206" s="29">
        <v>45463</v>
      </c>
      <c r="L206" s="30" t="s">
        <v>247</v>
      </c>
      <c r="M206" s="30" t="s">
        <v>248</v>
      </c>
      <c r="N206" s="31">
        <v>2676442139</v>
      </c>
      <c r="O206" s="27">
        <f t="shared" si="5"/>
        <v>1005</v>
      </c>
      <c r="Q206" s="13">
        <f>SUM(O206:O207)</f>
        <v>1935</v>
      </c>
    </row>
    <row r="207" spans="1:17" ht="23.25" customHeight="1" x14ac:dyDescent="0.2">
      <c r="A207" s="28"/>
      <c r="B207" s="29"/>
      <c r="C207" s="24" t="s">
        <v>245</v>
      </c>
      <c r="D207" s="25">
        <v>15</v>
      </c>
      <c r="E207" s="26">
        <v>62</v>
      </c>
      <c r="F207" s="26">
        <f t="shared" si="4"/>
        <v>930</v>
      </c>
      <c r="G207" s="30"/>
      <c r="H207" s="30"/>
      <c r="I207" s="30"/>
      <c r="J207" s="30"/>
      <c r="K207" s="29"/>
      <c r="L207" s="30"/>
      <c r="M207" s="30"/>
      <c r="N207" s="31"/>
      <c r="O207" s="27">
        <f t="shared" si="5"/>
        <v>930</v>
      </c>
      <c r="Q207" s="14"/>
    </row>
    <row r="208" spans="1:17" ht="30" x14ac:dyDescent="0.2">
      <c r="A208" s="19">
        <v>25</v>
      </c>
      <c r="B208" s="23">
        <v>45461</v>
      </c>
      <c r="C208" s="24" t="s">
        <v>249</v>
      </c>
      <c r="D208" s="25">
        <v>1</v>
      </c>
      <c r="E208" s="26">
        <v>1680</v>
      </c>
      <c r="F208" s="26">
        <f t="shared" si="4"/>
        <v>1680</v>
      </c>
      <c r="G208" s="25" t="s">
        <v>250</v>
      </c>
      <c r="H208" s="25">
        <v>16896963</v>
      </c>
      <c r="I208" s="25">
        <v>141</v>
      </c>
      <c r="J208" s="25">
        <v>12</v>
      </c>
      <c r="K208" s="23">
        <v>45463</v>
      </c>
      <c r="L208" s="25" t="s">
        <v>251</v>
      </c>
      <c r="M208" s="25" t="s">
        <v>252</v>
      </c>
      <c r="N208" s="36">
        <v>788942153</v>
      </c>
      <c r="O208" s="27">
        <f t="shared" si="5"/>
        <v>1680</v>
      </c>
      <c r="Q208" s="12">
        <f>O208</f>
        <v>1680</v>
      </c>
    </row>
    <row r="209" spans="1:17" ht="23.25" customHeight="1" x14ac:dyDescent="0.2">
      <c r="A209" s="28">
        <v>26</v>
      </c>
      <c r="B209" s="29">
        <v>45462</v>
      </c>
      <c r="C209" s="24" t="s">
        <v>253</v>
      </c>
      <c r="D209" s="25">
        <v>1</v>
      </c>
      <c r="E209" s="26">
        <v>750</v>
      </c>
      <c r="F209" s="26">
        <f t="shared" si="4"/>
        <v>750</v>
      </c>
      <c r="G209" s="30" t="s">
        <v>256</v>
      </c>
      <c r="H209" s="30">
        <v>68448759</v>
      </c>
      <c r="I209" s="25">
        <v>165</v>
      </c>
      <c r="J209" s="30">
        <v>13</v>
      </c>
      <c r="K209" s="29">
        <v>45464</v>
      </c>
      <c r="L209" s="30" t="s">
        <v>255</v>
      </c>
      <c r="M209" s="30" t="s">
        <v>257</v>
      </c>
      <c r="N209" s="31">
        <v>3611970443</v>
      </c>
      <c r="O209" s="27">
        <f t="shared" si="5"/>
        <v>750</v>
      </c>
      <c r="Q209" s="13">
        <f>SUM(O209:O210)</f>
        <v>2600</v>
      </c>
    </row>
    <row r="210" spans="1:17" ht="23.25" customHeight="1" x14ac:dyDescent="0.2">
      <c r="A210" s="28"/>
      <c r="B210" s="29"/>
      <c r="C210" s="24" t="s">
        <v>254</v>
      </c>
      <c r="D210" s="25">
        <v>1</v>
      </c>
      <c r="E210" s="26">
        <v>1850</v>
      </c>
      <c r="F210" s="26">
        <f t="shared" si="4"/>
        <v>1850</v>
      </c>
      <c r="G210" s="30"/>
      <c r="H210" s="30"/>
      <c r="I210" s="25">
        <v>298</v>
      </c>
      <c r="J210" s="30"/>
      <c r="K210" s="29"/>
      <c r="L210" s="30"/>
      <c r="M210" s="30"/>
      <c r="N210" s="31"/>
      <c r="O210" s="27">
        <f t="shared" si="5"/>
        <v>1850</v>
      </c>
      <c r="Q210" s="14"/>
    </row>
    <row r="211" spans="1:17" ht="30" x14ac:dyDescent="0.2">
      <c r="A211" s="19">
        <v>27</v>
      </c>
      <c r="B211" s="23">
        <v>45461</v>
      </c>
      <c r="C211" s="24" t="s">
        <v>258</v>
      </c>
      <c r="D211" s="25">
        <v>1</v>
      </c>
      <c r="E211" s="26">
        <v>1194</v>
      </c>
      <c r="F211" s="26">
        <f t="shared" si="4"/>
        <v>1194</v>
      </c>
      <c r="G211" s="25" t="s">
        <v>250</v>
      </c>
      <c r="H211" s="25">
        <v>16896963</v>
      </c>
      <c r="I211" s="25">
        <v>141</v>
      </c>
      <c r="J211" s="25">
        <v>12</v>
      </c>
      <c r="K211" s="23">
        <v>45464</v>
      </c>
      <c r="L211" s="25" t="s">
        <v>260</v>
      </c>
      <c r="M211" s="25" t="s">
        <v>261</v>
      </c>
      <c r="N211" s="36">
        <v>1606897135</v>
      </c>
      <c r="O211" s="27">
        <f t="shared" si="5"/>
        <v>1194</v>
      </c>
      <c r="Q211" s="12">
        <f>O211</f>
        <v>1194</v>
      </c>
    </row>
    <row r="212" spans="1:17" ht="30" x14ac:dyDescent="0.2">
      <c r="A212" s="19">
        <v>28</v>
      </c>
      <c r="B212" s="23">
        <v>45463</v>
      </c>
      <c r="C212" s="24" t="s">
        <v>259</v>
      </c>
      <c r="D212" s="25">
        <v>24</v>
      </c>
      <c r="E212" s="26">
        <v>185</v>
      </c>
      <c r="F212" s="26">
        <f t="shared" si="4"/>
        <v>4440</v>
      </c>
      <c r="G212" s="25" t="s">
        <v>264</v>
      </c>
      <c r="H212" s="25">
        <v>4456556</v>
      </c>
      <c r="I212" s="25">
        <v>266</v>
      </c>
      <c r="J212" s="25">
        <v>11</v>
      </c>
      <c r="K212" s="23">
        <v>45464</v>
      </c>
      <c r="L212" s="25" t="s">
        <v>263</v>
      </c>
      <c r="M212" s="25" t="s">
        <v>262</v>
      </c>
      <c r="N212" s="36">
        <v>3394063551</v>
      </c>
      <c r="O212" s="27">
        <f t="shared" si="5"/>
        <v>4440</v>
      </c>
      <c r="Q212" s="12">
        <f>O212</f>
        <v>4440</v>
      </c>
    </row>
    <row r="213" spans="1:17" x14ac:dyDescent="0.2">
      <c r="A213" s="19">
        <v>29</v>
      </c>
      <c r="B213" s="23">
        <v>45462</v>
      </c>
      <c r="C213" s="24" t="s">
        <v>265</v>
      </c>
      <c r="D213" s="25">
        <v>3</v>
      </c>
      <c r="E213" s="26">
        <v>130</v>
      </c>
      <c r="F213" s="26">
        <f t="shared" si="4"/>
        <v>390</v>
      </c>
      <c r="G213" s="25" t="s">
        <v>266</v>
      </c>
      <c r="H213" s="25">
        <v>7610963</v>
      </c>
      <c r="I213" s="25">
        <v>291</v>
      </c>
      <c r="J213" s="25">
        <v>13</v>
      </c>
      <c r="K213" s="23">
        <v>45464</v>
      </c>
      <c r="L213" s="25" t="s">
        <v>267</v>
      </c>
      <c r="M213" s="25" t="s">
        <v>268</v>
      </c>
      <c r="N213" s="36">
        <v>3544139486</v>
      </c>
      <c r="O213" s="27">
        <f t="shared" si="5"/>
        <v>390</v>
      </c>
      <c r="Q213" s="12">
        <f>O213</f>
        <v>390</v>
      </c>
    </row>
    <row r="214" spans="1:17" ht="30" x14ac:dyDescent="0.2">
      <c r="A214" s="19">
        <v>30</v>
      </c>
      <c r="B214" s="23">
        <v>45463</v>
      </c>
      <c r="C214" s="24" t="s">
        <v>269</v>
      </c>
      <c r="D214" s="25">
        <v>1</v>
      </c>
      <c r="E214" s="26">
        <v>17900</v>
      </c>
      <c r="F214" s="26">
        <f t="shared" si="4"/>
        <v>17900</v>
      </c>
      <c r="G214" s="25" t="s">
        <v>270</v>
      </c>
      <c r="H214" s="25">
        <v>7971389</v>
      </c>
      <c r="I214" s="25">
        <v>323</v>
      </c>
      <c r="J214" s="25">
        <v>13</v>
      </c>
      <c r="K214" s="23">
        <v>45464</v>
      </c>
      <c r="L214" s="25" t="s">
        <v>271</v>
      </c>
      <c r="M214" s="25" t="s">
        <v>272</v>
      </c>
      <c r="N214" s="36">
        <v>1069565289</v>
      </c>
      <c r="O214" s="27">
        <f t="shared" si="5"/>
        <v>17900</v>
      </c>
      <c r="Q214" s="12">
        <f>O214</f>
        <v>17900</v>
      </c>
    </row>
    <row r="215" spans="1:17" ht="23.25" customHeight="1" x14ac:dyDescent="0.2">
      <c r="A215" s="28">
        <v>31</v>
      </c>
      <c r="B215" s="29">
        <v>45463</v>
      </c>
      <c r="C215" s="24" t="s">
        <v>273</v>
      </c>
      <c r="D215" s="25">
        <v>1</v>
      </c>
      <c r="E215" s="26">
        <v>670</v>
      </c>
      <c r="F215" s="26">
        <f t="shared" si="4"/>
        <v>670</v>
      </c>
      <c r="G215" s="30" t="s">
        <v>278</v>
      </c>
      <c r="H215" s="30">
        <v>9175679</v>
      </c>
      <c r="I215" s="30">
        <v>174</v>
      </c>
      <c r="J215" s="30">
        <v>13</v>
      </c>
      <c r="K215" s="29">
        <v>45464</v>
      </c>
      <c r="L215" s="30" t="s">
        <v>279</v>
      </c>
      <c r="M215" s="30" t="s">
        <v>280</v>
      </c>
      <c r="N215" s="31">
        <v>3201909316</v>
      </c>
      <c r="O215" s="27">
        <f t="shared" si="5"/>
        <v>670</v>
      </c>
      <c r="Q215" s="13">
        <f>SUM(O215:O219)</f>
        <v>1970</v>
      </c>
    </row>
    <row r="216" spans="1:17" ht="23.25" customHeight="1" x14ac:dyDescent="0.2">
      <c r="A216" s="28"/>
      <c r="B216" s="29"/>
      <c r="C216" s="24" t="s">
        <v>274</v>
      </c>
      <c r="D216" s="25">
        <v>1</v>
      </c>
      <c r="E216" s="26">
        <v>350</v>
      </c>
      <c r="F216" s="26">
        <f t="shared" si="4"/>
        <v>350</v>
      </c>
      <c r="G216" s="30"/>
      <c r="H216" s="30"/>
      <c r="I216" s="30"/>
      <c r="J216" s="30"/>
      <c r="K216" s="29"/>
      <c r="L216" s="30"/>
      <c r="M216" s="30"/>
      <c r="N216" s="31"/>
      <c r="O216" s="27">
        <f t="shared" si="5"/>
        <v>350</v>
      </c>
      <c r="Q216" s="14"/>
    </row>
    <row r="217" spans="1:17" ht="23.25" customHeight="1" x14ac:dyDescent="0.2">
      <c r="A217" s="28"/>
      <c r="B217" s="29"/>
      <c r="C217" s="24" t="s">
        <v>275</v>
      </c>
      <c r="D217" s="25">
        <v>1</v>
      </c>
      <c r="E217" s="26">
        <v>250</v>
      </c>
      <c r="F217" s="26">
        <f t="shared" si="4"/>
        <v>250</v>
      </c>
      <c r="G217" s="30"/>
      <c r="H217" s="30"/>
      <c r="I217" s="30"/>
      <c r="J217" s="30"/>
      <c r="K217" s="29"/>
      <c r="L217" s="30"/>
      <c r="M217" s="30"/>
      <c r="N217" s="31"/>
      <c r="O217" s="27">
        <f t="shared" si="5"/>
        <v>250</v>
      </c>
      <c r="Q217" s="14"/>
    </row>
    <row r="218" spans="1:17" ht="23.25" customHeight="1" x14ac:dyDescent="0.2">
      <c r="A218" s="28"/>
      <c r="B218" s="29"/>
      <c r="C218" s="24" t="s">
        <v>276</v>
      </c>
      <c r="D218" s="25">
        <v>1</v>
      </c>
      <c r="E218" s="26">
        <v>250</v>
      </c>
      <c r="F218" s="26">
        <f t="shared" si="4"/>
        <v>250</v>
      </c>
      <c r="G218" s="30"/>
      <c r="H218" s="30"/>
      <c r="I218" s="30"/>
      <c r="J218" s="30"/>
      <c r="K218" s="29"/>
      <c r="L218" s="30"/>
      <c r="M218" s="30"/>
      <c r="N218" s="31"/>
      <c r="O218" s="27">
        <f t="shared" si="5"/>
        <v>250</v>
      </c>
      <c r="Q218" s="14"/>
    </row>
    <row r="219" spans="1:17" ht="23.25" customHeight="1" x14ac:dyDescent="0.2">
      <c r="A219" s="28"/>
      <c r="B219" s="29"/>
      <c r="C219" s="24" t="s">
        <v>277</v>
      </c>
      <c r="D219" s="25">
        <v>1</v>
      </c>
      <c r="E219" s="26">
        <v>450</v>
      </c>
      <c r="F219" s="26">
        <f t="shared" si="4"/>
        <v>450</v>
      </c>
      <c r="G219" s="30"/>
      <c r="H219" s="30"/>
      <c r="I219" s="30"/>
      <c r="J219" s="30"/>
      <c r="K219" s="29"/>
      <c r="L219" s="30"/>
      <c r="M219" s="30"/>
      <c r="N219" s="31"/>
      <c r="O219" s="27">
        <f t="shared" si="5"/>
        <v>450</v>
      </c>
      <c r="Q219" s="14"/>
    </row>
    <row r="220" spans="1:17" ht="45" x14ac:dyDescent="0.2">
      <c r="A220" s="19">
        <v>32</v>
      </c>
      <c r="B220" s="23">
        <v>45461</v>
      </c>
      <c r="C220" s="24" t="s">
        <v>281</v>
      </c>
      <c r="D220" s="25">
        <v>1</v>
      </c>
      <c r="E220" s="26">
        <v>18025</v>
      </c>
      <c r="F220" s="26">
        <f t="shared" si="4"/>
        <v>18025</v>
      </c>
      <c r="G220" s="25" t="s">
        <v>282</v>
      </c>
      <c r="H220" s="25">
        <v>113182716</v>
      </c>
      <c r="I220" s="25">
        <v>328</v>
      </c>
      <c r="J220" s="25">
        <v>13</v>
      </c>
      <c r="K220" s="23">
        <v>45464</v>
      </c>
      <c r="L220" s="25" t="s">
        <v>283</v>
      </c>
      <c r="M220" s="25" t="s">
        <v>284</v>
      </c>
      <c r="N220" s="36">
        <v>1553747267</v>
      </c>
      <c r="O220" s="27">
        <f t="shared" si="5"/>
        <v>18025</v>
      </c>
      <c r="Q220" s="12">
        <f>O220</f>
        <v>18025</v>
      </c>
    </row>
    <row r="221" spans="1:17" ht="60" x14ac:dyDescent="0.2">
      <c r="A221" s="19">
        <v>33</v>
      </c>
      <c r="B221" s="23">
        <v>45462</v>
      </c>
      <c r="C221" s="24" t="s">
        <v>287</v>
      </c>
      <c r="D221" s="25">
        <v>10</v>
      </c>
      <c r="E221" s="26">
        <v>1925</v>
      </c>
      <c r="F221" s="26">
        <f t="shared" si="4"/>
        <v>19250</v>
      </c>
      <c r="G221" s="25" t="s">
        <v>282</v>
      </c>
      <c r="H221" s="25">
        <v>113182716</v>
      </c>
      <c r="I221" s="25">
        <v>328</v>
      </c>
      <c r="J221" s="25">
        <v>12</v>
      </c>
      <c r="K221" s="23">
        <v>45464</v>
      </c>
      <c r="L221" s="25" t="s">
        <v>286</v>
      </c>
      <c r="M221" s="25" t="s">
        <v>285</v>
      </c>
      <c r="N221" s="36">
        <v>1079594906</v>
      </c>
      <c r="O221" s="27">
        <f t="shared" si="5"/>
        <v>19250</v>
      </c>
      <c r="Q221" s="12">
        <f>O221</f>
        <v>19250</v>
      </c>
    </row>
    <row r="222" spans="1:17" ht="32.25" customHeight="1" x14ac:dyDescent="0.2">
      <c r="A222" s="28">
        <v>34</v>
      </c>
      <c r="B222" s="29">
        <v>45463</v>
      </c>
      <c r="C222" s="24" t="s">
        <v>288</v>
      </c>
      <c r="D222" s="25">
        <v>80</v>
      </c>
      <c r="E222" s="26">
        <v>85</v>
      </c>
      <c r="F222" s="26">
        <f t="shared" si="4"/>
        <v>6800</v>
      </c>
      <c r="G222" s="30" t="s">
        <v>264</v>
      </c>
      <c r="H222" s="30">
        <v>4456556</v>
      </c>
      <c r="I222" s="25">
        <v>261</v>
      </c>
      <c r="J222" s="30">
        <v>13</v>
      </c>
      <c r="K222" s="29">
        <v>45464</v>
      </c>
      <c r="L222" s="30" t="s">
        <v>294</v>
      </c>
      <c r="M222" s="30" t="s">
        <v>295</v>
      </c>
      <c r="N222" s="31">
        <v>3914220386</v>
      </c>
      <c r="O222" s="27">
        <f t="shared" si="5"/>
        <v>6800</v>
      </c>
      <c r="Q222" s="13">
        <f>SUM(O222:O227)</f>
        <v>16920</v>
      </c>
    </row>
    <row r="223" spans="1:17" ht="23.25" customHeight="1" x14ac:dyDescent="0.2">
      <c r="A223" s="28"/>
      <c r="B223" s="29"/>
      <c r="C223" s="24" t="s">
        <v>289</v>
      </c>
      <c r="D223" s="25">
        <v>20</v>
      </c>
      <c r="E223" s="26">
        <v>53</v>
      </c>
      <c r="F223" s="26">
        <f t="shared" si="4"/>
        <v>1060</v>
      </c>
      <c r="G223" s="30"/>
      <c r="H223" s="30"/>
      <c r="I223" s="25">
        <v>263</v>
      </c>
      <c r="J223" s="30"/>
      <c r="K223" s="29"/>
      <c r="L223" s="30"/>
      <c r="M223" s="30"/>
      <c r="N223" s="31"/>
      <c r="O223" s="27">
        <f t="shared" si="5"/>
        <v>1060</v>
      </c>
      <c r="Q223" s="14"/>
    </row>
    <row r="224" spans="1:17" ht="23.25" customHeight="1" x14ac:dyDescent="0.2">
      <c r="A224" s="28"/>
      <c r="B224" s="29"/>
      <c r="C224" s="24" t="s">
        <v>290</v>
      </c>
      <c r="D224" s="25">
        <v>20</v>
      </c>
      <c r="E224" s="26">
        <v>110</v>
      </c>
      <c r="F224" s="26">
        <f t="shared" si="4"/>
        <v>2200</v>
      </c>
      <c r="G224" s="30"/>
      <c r="H224" s="30"/>
      <c r="I224" s="30">
        <v>264</v>
      </c>
      <c r="J224" s="30"/>
      <c r="K224" s="29"/>
      <c r="L224" s="30"/>
      <c r="M224" s="30"/>
      <c r="N224" s="31"/>
      <c r="O224" s="27">
        <f t="shared" si="5"/>
        <v>2200</v>
      </c>
      <c r="Q224" s="14"/>
    </row>
    <row r="225" spans="1:17" ht="23.25" customHeight="1" x14ac:dyDescent="0.2">
      <c r="A225" s="28"/>
      <c r="B225" s="29"/>
      <c r="C225" s="24" t="s">
        <v>291</v>
      </c>
      <c r="D225" s="25">
        <v>20</v>
      </c>
      <c r="E225" s="26">
        <v>250</v>
      </c>
      <c r="F225" s="26">
        <f t="shared" ref="F225:F244" si="6">D225*E225</f>
        <v>5000</v>
      </c>
      <c r="G225" s="30"/>
      <c r="H225" s="30"/>
      <c r="I225" s="30"/>
      <c r="J225" s="30"/>
      <c r="K225" s="29"/>
      <c r="L225" s="30"/>
      <c r="M225" s="30"/>
      <c r="N225" s="31"/>
      <c r="O225" s="27">
        <f t="shared" si="5"/>
        <v>5000</v>
      </c>
      <c r="Q225" s="14"/>
    </row>
    <row r="226" spans="1:17" ht="33.75" customHeight="1" x14ac:dyDescent="0.2">
      <c r="A226" s="28"/>
      <c r="B226" s="29"/>
      <c r="C226" s="24" t="s">
        <v>292</v>
      </c>
      <c r="D226" s="25">
        <v>20</v>
      </c>
      <c r="E226" s="26">
        <v>53</v>
      </c>
      <c r="F226" s="26">
        <f t="shared" si="6"/>
        <v>1060</v>
      </c>
      <c r="G226" s="30"/>
      <c r="H226" s="30"/>
      <c r="I226" s="30"/>
      <c r="J226" s="30"/>
      <c r="K226" s="29"/>
      <c r="L226" s="30"/>
      <c r="M226" s="30"/>
      <c r="N226" s="31"/>
      <c r="O226" s="27">
        <f t="shared" ref="O226:O289" si="7">F226</f>
        <v>1060</v>
      </c>
      <c r="Q226" s="14"/>
    </row>
    <row r="227" spans="1:17" ht="23.25" customHeight="1" x14ac:dyDescent="0.2">
      <c r="A227" s="28"/>
      <c r="B227" s="29"/>
      <c r="C227" s="24" t="s">
        <v>293</v>
      </c>
      <c r="D227" s="25">
        <v>20</v>
      </c>
      <c r="E227" s="26">
        <v>40</v>
      </c>
      <c r="F227" s="26">
        <f t="shared" si="6"/>
        <v>800</v>
      </c>
      <c r="G227" s="30"/>
      <c r="H227" s="30"/>
      <c r="I227" s="30"/>
      <c r="J227" s="30"/>
      <c r="K227" s="29"/>
      <c r="L227" s="30"/>
      <c r="M227" s="30"/>
      <c r="N227" s="31"/>
      <c r="O227" s="27">
        <f t="shared" si="7"/>
        <v>800</v>
      </c>
      <c r="Q227" s="14"/>
    </row>
    <row r="228" spans="1:17" ht="30" x14ac:dyDescent="0.2">
      <c r="A228" s="19">
        <v>35</v>
      </c>
      <c r="B228" s="23">
        <v>45463</v>
      </c>
      <c r="C228" s="24" t="s">
        <v>296</v>
      </c>
      <c r="D228" s="25">
        <v>4</v>
      </c>
      <c r="E228" s="26">
        <v>1800</v>
      </c>
      <c r="F228" s="26">
        <f t="shared" si="6"/>
        <v>7200</v>
      </c>
      <c r="G228" s="25" t="s">
        <v>297</v>
      </c>
      <c r="H228" s="25">
        <v>57052131</v>
      </c>
      <c r="I228" s="25">
        <v>253</v>
      </c>
      <c r="J228" s="25">
        <v>13</v>
      </c>
      <c r="K228" s="23">
        <v>45464</v>
      </c>
      <c r="L228" s="25" t="s">
        <v>298</v>
      </c>
      <c r="M228" s="25" t="s">
        <v>299</v>
      </c>
      <c r="N228" s="36">
        <v>2518371370</v>
      </c>
      <c r="O228" s="27">
        <f t="shared" si="7"/>
        <v>7200</v>
      </c>
      <c r="Q228" s="12">
        <f>O228</f>
        <v>7200</v>
      </c>
    </row>
    <row r="229" spans="1:17" ht="23.25" customHeight="1" x14ac:dyDescent="0.2">
      <c r="A229" s="28">
        <v>36</v>
      </c>
      <c r="B229" s="29">
        <v>45463</v>
      </c>
      <c r="C229" s="24" t="s">
        <v>300</v>
      </c>
      <c r="D229" s="25">
        <v>6</v>
      </c>
      <c r="E229" s="26">
        <v>177</v>
      </c>
      <c r="F229" s="26">
        <f t="shared" si="6"/>
        <v>1062</v>
      </c>
      <c r="G229" s="30" t="s">
        <v>84</v>
      </c>
      <c r="H229" s="30">
        <v>112291368</v>
      </c>
      <c r="I229" s="30">
        <v>297</v>
      </c>
      <c r="J229" s="30">
        <v>13</v>
      </c>
      <c r="K229" s="29">
        <v>45467</v>
      </c>
      <c r="L229" s="30" t="s">
        <v>303</v>
      </c>
      <c r="M229" s="30" t="s">
        <v>304</v>
      </c>
      <c r="N229" s="31">
        <v>3575792641</v>
      </c>
      <c r="O229" s="27">
        <f t="shared" si="7"/>
        <v>1062</v>
      </c>
      <c r="Q229" s="13">
        <f>SUM(O229:O231)</f>
        <v>1654</v>
      </c>
    </row>
    <row r="230" spans="1:17" ht="23.25" customHeight="1" x14ac:dyDescent="0.2">
      <c r="A230" s="28"/>
      <c r="B230" s="29"/>
      <c r="C230" s="24" t="s">
        <v>301</v>
      </c>
      <c r="D230" s="25">
        <v>1</v>
      </c>
      <c r="E230" s="26">
        <v>257</v>
      </c>
      <c r="F230" s="26">
        <f t="shared" si="6"/>
        <v>257</v>
      </c>
      <c r="G230" s="30"/>
      <c r="H230" s="30"/>
      <c r="I230" s="30"/>
      <c r="J230" s="30"/>
      <c r="K230" s="29"/>
      <c r="L230" s="30"/>
      <c r="M230" s="30"/>
      <c r="N230" s="31"/>
      <c r="O230" s="27">
        <f t="shared" si="7"/>
        <v>257</v>
      </c>
      <c r="Q230" s="14"/>
    </row>
    <row r="231" spans="1:17" ht="23.25" customHeight="1" x14ac:dyDescent="0.2">
      <c r="A231" s="28"/>
      <c r="B231" s="29"/>
      <c r="C231" s="24" t="s">
        <v>302</v>
      </c>
      <c r="D231" s="25">
        <v>5</v>
      </c>
      <c r="E231" s="26">
        <v>67</v>
      </c>
      <c r="F231" s="26">
        <f t="shared" si="6"/>
        <v>335</v>
      </c>
      <c r="G231" s="30"/>
      <c r="H231" s="30"/>
      <c r="I231" s="25">
        <v>299</v>
      </c>
      <c r="J231" s="30"/>
      <c r="K231" s="29"/>
      <c r="L231" s="30"/>
      <c r="M231" s="30"/>
      <c r="N231" s="31"/>
      <c r="O231" s="27">
        <f t="shared" si="7"/>
        <v>335</v>
      </c>
      <c r="Q231" s="14"/>
    </row>
    <row r="232" spans="1:17" ht="30" x14ac:dyDescent="0.2">
      <c r="A232" s="19">
        <v>37</v>
      </c>
      <c r="B232" s="23">
        <v>45464</v>
      </c>
      <c r="C232" s="24" t="s">
        <v>305</v>
      </c>
      <c r="D232" s="25">
        <v>1</v>
      </c>
      <c r="E232" s="26">
        <v>1520</v>
      </c>
      <c r="F232" s="26">
        <f t="shared" si="6"/>
        <v>1520</v>
      </c>
      <c r="G232" s="25" t="s">
        <v>297</v>
      </c>
      <c r="H232" s="25">
        <v>57052131</v>
      </c>
      <c r="I232" s="25">
        <v>298</v>
      </c>
      <c r="J232" s="25">
        <v>12</v>
      </c>
      <c r="K232" s="23">
        <v>45467</v>
      </c>
      <c r="L232" s="25" t="s">
        <v>306</v>
      </c>
      <c r="M232" s="25" t="s">
        <v>307</v>
      </c>
      <c r="N232" s="36">
        <v>58083364</v>
      </c>
      <c r="O232" s="27">
        <f t="shared" si="7"/>
        <v>1520</v>
      </c>
      <c r="Q232" s="12">
        <f>O232</f>
        <v>1520</v>
      </c>
    </row>
    <row r="233" spans="1:17" ht="32.25" customHeight="1" x14ac:dyDescent="0.2">
      <c r="A233" s="28">
        <v>38</v>
      </c>
      <c r="B233" s="29">
        <v>45464</v>
      </c>
      <c r="C233" s="24" t="s">
        <v>308</v>
      </c>
      <c r="D233" s="25">
        <v>9</v>
      </c>
      <c r="E233" s="26">
        <v>1260</v>
      </c>
      <c r="F233" s="26">
        <f t="shared" si="6"/>
        <v>11340</v>
      </c>
      <c r="G233" s="30" t="s">
        <v>168</v>
      </c>
      <c r="H233" s="30">
        <v>108260798</v>
      </c>
      <c r="I233" s="30">
        <v>323</v>
      </c>
      <c r="J233" s="30">
        <v>13</v>
      </c>
      <c r="K233" s="29">
        <v>45467</v>
      </c>
      <c r="L233" s="30" t="s">
        <v>310</v>
      </c>
      <c r="M233" s="30" t="s">
        <v>311</v>
      </c>
      <c r="N233" s="31">
        <v>2475639043</v>
      </c>
      <c r="O233" s="27">
        <f t="shared" si="7"/>
        <v>11340</v>
      </c>
      <c r="Q233" s="13">
        <f>SUM(O233:O234)</f>
        <v>13080</v>
      </c>
    </row>
    <row r="234" spans="1:17" ht="23.25" customHeight="1" x14ac:dyDescent="0.2">
      <c r="A234" s="28"/>
      <c r="B234" s="29"/>
      <c r="C234" s="24" t="s">
        <v>309</v>
      </c>
      <c r="D234" s="25">
        <v>1</v>
      </c>
      <c r="E234" s="26">
        <v>1740</v>
      </c>
      <c r="F234" s="26">
        <f t="shared" si="6"/>
        <v>1740</v>
      </c>
      <c r="G234" s="30"/>
      <c r="H234" s="30"/>
      <c r="I234" s="30"/>
      <c r="J234" s="30"/>
      <c r="K234" s="29"/>
      <c r="L234" s="30"/>
      <c r="M234" s="30"/>
      <c r="N234" s="31"/>
      <c r="O234" s="27">
        <f t="shared" si="7"/>
        <v>1740</v>
      </c>
      <c r="Q234" s="14"/>
    </row>
    <row r="235" spans="1:17" x14ac:dyDescent="0.2">
      <c r="A235" s="19">
        <v>39</v>
      </c>
      <c r="B235" s="23">
        <v>38159</v>
      </c>
      <c r="C235" s="24" t="s">
        <v>312</v>
      </c>
      <c r="D235" s="25">
        <v>4</v>
      </c>
      <c r="E235" s="26">
        <v>585</v>
      </c>
      <c r="F235" s="26">
        <f t="shared" si="6"/>
        <v>2340</v>
      </c>
      <c r="G235" s="25" t="s">
        <v>168</v>
      </c>
      <c r="H235" s="25">
        <v>108260798</v>
      </c>
      <c r="I235" s="25">
        <v>323</v>
      </c>
      <c r="J235" s="25">
        <v>12</v>
      </c>
      <c r="K235" s="23">
        <v>45467</v>
      </c>
      <c r="L235" s="25" t="s">
        <v>313</v>
      </c>
      <c r="M235" s="25" t="s">
        <v>314</v>
      </c>
      <c r="N235" s="36">
        <v>3173796237</v>
      </c>
      <c r="O235" s="27">
        <f t="shared" si="7"/>
        <v>2340</v>
      </c>
      <c r="Q235" s="12">
        <f>O235</f>
        <v>2340</v>
      </c>
    </row>
    <row r="236" spans="1:17" ht="23.25" customHeight="1" x14ac:dyDescent="0.2">
      <c r="A236" s="28">
        <v>40</v>
      </c>
      <c r="B236" s="29">
        <v>45467</v>
      </c>
      <c r="C236" s="24" t="s">
        <v>315</v>
      </c>
      <c r="D236" s="25">
        <v>1</v>
      </c>
      <c r="E236" s="26">
        <v>3500</v>
      </c>
      <c r="F236" s="26">
        <f t="shared" si="6"/>
        <v>3500</v>
      </c>
      <c r="G236" s="30" t="s">
        <v>323</v>
      </c>
      <c r="H236" s="30">
        <v>38704803</v>
      </c>
      <c r="I236" s="30">
        <v>161</v>
      </c>
      <c r="J236" s="30">
        <v>13</v>
      </c>
      <c r="K236" s="29">
        <v>45468</v>
      </c>
      <c r="L236" s="30" t="s">
        <v>318</v>
      </c>
      <c r="M236" s="30" t="s">
        <v>319</v>
      </c>
      <c r="N236" s="31">
        <v>1070743943</v>
      </c>
      <c r="O236" s="27">
        <f t="shared" si="7"/>
        <v>3500</v>
      </c>
      <c r="Q236" s="13">
        <f>SUM(O236:O238)</f>
        <v>11100</v>
      </c>
    </row>
    <row r="237" spans="1:17" ht="23.25" customHeight="1" x14ac:dyDescent="0.2">
      <c r="A237" s="28"/>
      <c r="B237" s="29"/>
      <c r="C237" s="24" t="s">
        <v>316</v>
      </c>
      <c r="D237" s="25">
        <v>1</v>
      </c>
      <c r="E237" s="26">
        <v>600</v>
      </c>
      <c r="F237" s="26">
        <f t="shared" si="6"/>
        <v>600</v>
      </c>
      <c r="G237" s="30"/>
      <c r="H237" s="30"/>
      <c r="I237" s="30"/>
      <c r="J237" s="30"/>
      <c r="K237" s="29"/>
      <c r="L237" s="30"/>
      <c r="M237" s="30"/>
      <c r="N237" s="31"/>
      <c r="O237" s="27">
        <f t="shared" si="7"/>
        <v>600</v>
      </c>
      <c r="Q237" s="14"/>
    </row>
    <row r="238" spans="1:17" ht="23.25" customHeight="1" x14ac:dyDescent="0.2">
      <c r="A238" s="28"/>
      <c r="B238" s="29"/>
      <c r="C238" s="24" t="s">
        <v>317</v>
      </c>
      <c r="D238" s="25">
        <v>4</v>
      </c>
      <c r="E238" s="26">
        <v>1750</v>
      </c>
      <c r="F238" s="26">
        <f t="shared" si="6"/>
        <v>7000</v>
      </c>
      <c r="G238" s="30"/>
      <c r="H238" s="30"/>
      <c r="I238" s="25">
        <v>298</v>
      </c>
      <c r="J238" s="30"/>
      <c r="K238" s="29"/>
      <c r="L238" s="30"/>
      <c r="M238" s="30"/>
      <c r="N238" s="31"/>
      <c r="O238" s="27">
        <f t="shared" si="7"/>
        <v>7000</v>
      </c>
      <c r="Q238" s="14"/>
    </row>
    <row r="239" spans="1:17" ht="30" x14ac:dyDescent="0.2">
      <c r="A239" s="19">
        <v>41</v>
      </c>
      <c r="B239" s="23">
        <v>45467</v>
      </c>
      <c r="C239" s="24" t="s">
        <v>320</v>
      </c>
      <c r="D239" s="25">
        <v>1</v>
      </c>
      <c r="E239" s="26">
        <v>1350</v>
      </c>
      <c r="F239" s="26">
        <f t="shared" si="6"/>
        <v>1350</v>
      </c>
      <c r="G239" s="25" t="s">
        <v>323</v>
      </c>
      <c r="H239" s="25">
        <v>38704803</v>
      </c>
      <c r="I239" s="25">
        <v>298</v>
      </c>
      <c r="J239" s="25">
        <v>13</v>
      </c>
      <c r="K239" s="23">
        <v>45468</v>
      </c>
      <c r="L239" s="25" t="s">
        <v>325</v>
      </c>
      <c r="M239" s="25" t="s">
        <v>326</v>
      </c>
      <c r="N239" s="36">
        <v>3683272316</v>
      </c>
      <c r="O239" s="27">
        <f t="shared" si="7"/>
        <v>1350</v>
      </c>
      <c r="Q239" s="12">
        <f>O239</f>
        <v>1350</v>
      </c>
    </row>
    <row r="240" spans="1:17" ht="23.25" customHeight="1" x14ac:dyDescent="0.2">
      <c r="A240" s="28">
        <v>42</v>
      </c>
      <c r="B240" s="29">
        <v>45467</v>
      </c>
      <c r="C240" s="24" t="s">
        <v>321</v>
      </c>
      <c r="D240" s="25">
        <v>1</v>
      </c>
      <c r="E240" s="26">
        <v>400</v>
      </c>
      <c r="F240" s="26">
        <f t="shared" si="6"/>
        <v>400</v>
      </c>
      <c r="G240" s="30" t="s">
        <v>324</v>
      </c>
      <c r="H240" s="30">
        <v>44227698</v>
      </c>
      <c r="I240" s="25">
        <v>169</v>
      </c>
      <c r="J240" s="30">
        <v>13</v>
      </c>
      <c r="K240" s="29">
        <v>45468</v>
      </c>
      <c r="L240" s="30" t="s">
        <v>327</v>
      </c>
      <c r="M240" s="30" t="s">
        <v>328</v>
      </c>
      <c r="N240" s="31">
        <v>3386395063</v>
      </c>
      <c r="O240" s="27">
        <f t="shared" si="7"/>
        <v>400</v>
      </c>
      <c r="Q240" s="13">
        <f>SUM(O240:O241)</f>
        <v>1900</v>
      </c>
    </row>
    <row r="241" spans="1:17" ht="23.25" customHeight="1" x14ac:dyDescent="0.2">
      <c r="A241" s="28"/>
      <c r="B241" s="29"/>
      <c r="C241" s="24" t="s">
        <v>322</v>
      </c>
      <c r="D241" s="25">
        <v>2</v>
      </c>
      <c r="E241" s="26">
        <v>750</v>
      </c>
      <c r="F241" s="26">
        <f t="shared" si="6"/>
        <v>1500</v>
      </c>
      <c r="G241" s="30"/>
      <c r="H241" s="30"/>
      <c r="I241" s="25">
        <v>298</v>
      </c>
      <c r="J241" s="30"/>
      <c r="K241" s="29"/>
      <c r="L241" s="30"/>
      <c r="M241" s="30"/>
      <c r="N241" s="31"/>
      <c r="O241" s="27">
        <f t="shared" si="7"/>
        <v>1500</v>
      </c>
      <c r="Q241" s="14"/>
    </row>
    <row r="242" spans="1:17" ht="62.25" customHeight="1" x14ac:dyDescent="0.2">
      <c r="A242" s="28">
        <v>43</v>
      </c>
      <c r="B242" s="29">
        <v>45467</v>
      </c>
      <c r="C242" s="24" t="s">
        <v>329</v>
      </c>
      <c r="D242" s="25">
        <v>1</v>
      </c>
      <c r="E242" s="26">
        <v>6800</v>
      </c>
      <c r="F242" s="26">
        <f t="shared" si="6"/>
        <v>6800</v>
      </c>
      <c r="G242" s="30" t="s">
        <v>282</v>
      </c>
      <c r="H242" s="30">
        <v>113182716</v>
      </c>
      <c r="I242" s="30">
        <v>329</v>
      </c>
      <c r="J242" s="30">
        <v>13</v>
      </c>
      <c r="K242" s="29">
        <v>45468</v>
      </c>
      <c r="L242" s="30" t="s">
        <v>331</v>
      </c>
      <c r="M242" s="30" t="s">
        <v>332</v>
      </c>
      <c r="N242" s="31">
        <v>2007322610</v>
      </c>
      <c r="O242" s="27">
        <f t="shared" si="7"/>
        <v>6800</v>
      </c>
      <c r="Q242" s="13">
        <f>SUM(O242:O243)</f>
        <v>22700</v>
      </c>
    </row>
    <row r="243" spans="1:17" ht="62.25" customHeight="1" x14ac:dyDescent="0.2">
      <c r="A243" s="28"/>
      <c r="B243" s="29"/>
      <c r="C243" s="24" t="s">
        <v>330</v>
      </c>
      <c r="D243" s="25">
        <v>1</v>
      </c>
      <c r="E243" s="26">
        <v>15900</v>
      </c>
      <c r="F243" s="26">
        <f t="shared" si="6"/>
        <v>15900</v>
      </c>
      <c r="G243" s="30"/>
      <c r="H243" s="30"/>
      <c r="I243" s="30"/>
      <c r="J243" s="30"/>
      <c r="K243" s="29"/>
      <c r="L243" s="30"/>
      <c r="M243" s="30"/>
      <c r="N243" s="31"/>
      <c r="O243" s="27">
        <f t="shared" si="7"/>
        <v>15900</v>
      </c>
      <c r="Q243" s="14"/>
    </row>
    <row r="244" spans="1:17" ht="30" x14ac:dyDescent="0.2">
      <c r="A244" s="19">
        <v>44</v>
      </c>
      <c r="B244" s="23">
        <v>45467</v>
      </c>
      <c r="C244" s="24" t="s">
        <v>333</v>
      </c>
      <c r="D244" s="25">
        <v>1</v>
      </c>
      <c r="E244" s="26">
        <v>1250</v>
      </c>
      <c r="F244" s="26">
        <f t="shared" si="6"/>
        <v>1250</v>
      </c>
      <c r="G244" s="25" t="s">
        <v>323</v>
      </c>
      <c r="H244" s="25">
        <v>38704803</v>
      </c>
      <c r="I244" s="25">
        <v>298</v>
      </c>
      <c r="J244" s="25">
        <v>13</v>
      </c>
      <c r="K244" s="23">
        <v>45468</v>
      </c>
      <c r="L244" s="25" t="s">
        <v>336</v>
      </c>
      <c r="M244" s="25" t="s">
        <v>337</v>
      </c>
      <c r="N244" s="36">
        <v>2414166616</v>
      </c>
      <c r="O244" s="27">
        <f t="shared" si="7"/>
        <v>1250</v>
      </c>
      <c r="Q244" s="12">
        <f>O244</f>
        <v>1250</v>
      </c>
    </row>
    <row r="245" spans="1:17" x14ac:dyDescent="0.2">
      <c r="A245" s="19">
        <v>45</v>
      </c>
      <c r="B245" s="23">
        <v>45467</v>
      </c>
      <c r="C245" s="24" t="s">
        <v>334</v>
      </c>
      <c r="D245" s="25">
        <v>1</v>
      </c>
      <c r="E245" s="26">
        <v>253</v>
      </c>
      <c r="F245" s="26">
        <f>D245*E245</f>
        <v>253</v>
      </c>
      <c r="G245" s="25" t="s">
        <v>340</v>
      </c>
      <c r="H245" s="25">
        <v>112291368</v>
      </c>
      <c r="I245" s="25">
        <v>297</v>
      </c>
      <c r="J245" s="25">
        <v>13</v>
      </c>
      <c r="K245" s="23">
        <v>45468</v>
      </c>
      <c r="L245" s="25" t="s">
        <v>339</v>
      </c>
      <c r="M245" s="25" t="s">
        <v>338</v>
      </c>
      <c r="N245" s="36">
        <v>807223730</v>
      </c>
      <c r="O245" s="27">
        <f t="shared" si="7"/>
        <v>253</v>
      </c>
      <c r="Q245" s="12">
        <f>O245</f>
        <v>253</v>
      </c>
    </row>
    <row r="246" spans="1:17" ht="30" x14ac:dyDescent="0.2">
      <c r="A246" s="19">
        <v>46</v>
      </c>
      <c r="B246" s="23">
        <v>45467</v>
      </c>
      <c r="C246" s="24" t="s">
        <v>335</v>
      </c>
      <c r="D246" s="25">
        <v>1</v>
      </c>
      <c r="E246" s="26">
        <v>1680</v>
      </c>
      <c r="F246" s="26">
        <f t="shared" ref="F246:F309" si="8">D246*E246</f>
        <v>1680</v>
      </c>
      <c r="G246" s="25" t="s">
        <v>341</v>
      </c>
      <c r="H246" s="25">
        <v>16896963</v>
      </c>
      <c r="I246" s="25">
        <v>141</v>
      </c>
      <c r="J246" s="25">
        <v>12</v>
      </c>
      <c r="K246" s="23">
        <v>45469</v>
      </c>
      <c r="L246" s="25" t="s">
        <v>342</v>
      </c>
      <c r="M246" s="25" t="s">
        <v>343</v>
      </c>
      <c r="N246" s="36">
        <v>1250838288</v>
      </c>
      <c r="O246" s="27">
        <f>F246</f>
        <v>1680</v>
      </c>
      <c r="Q246" s="12">
        <f>O246</f>
        <v>1680</v>
      </c>
    </row>
    <row r="247" spans="1:17" ht="30" x14ac:dyDescent="0.2">
      <c r="A247" s="19">
        <v>47</v>
      </c>
      <c r="B247" s="23">
        <v>45468</v>
      </c>
      <c r="C247" s="24" t="s">
        <v>344</v>
      </c>
      <c r="D247" s="25">
        <v>50</v>
      </c>
      <c r="E247" s="26">
        <v>225</v>
      </c>
      <c r="F247" s="26">
        <f t="shared" si="8"/>
        <v>11250</v>
      </c>
      <c r="G247" s="25" t="s">
        <v>345</v>
      </c>
      <c r="H247" s="25">
        <v>87963213</v>
      </c>
      <c r="I247" s="25">
        <v>268</v>
      </c>
      <c r="J247" s="25">
        <v>12</v>
      </c>
      <c r="K247" s="23">
        <v>45469</v>
      </c>
      <c r="L247" s="25" t="s">
        <v>346</v>
      </c>
      <c r="M247" s="25" t="s">
        <v>347</v>
      </c>
      <c r="N247" s="36">
        <v>3849997402</v>
      </c>
      <c r="O247" s="27">
        <f t="shared" si="7"/>
        <v>11250</v>
      </c>
      <c r="Q247" s="12">
        <f>O247</f>
        <v>11250</v>
      </c>
    </row>
    <row r="248" spans="1:17" ht="23.25" customHeight="1" x14ac:dyDescent="0.2">
      <c r="A248" s="28">
        <v>18</v>
      </c>
      <c r="B248" s="29">
        <v>45469</v>
      </c>
      <c r="C248" s="24" t="s">
        <v>348</v>
      </c>
      <c r="D248" s="25">
        <v>1</v>
      </c>
      <c r="E248" s="26">
        <v>110</v>
      </c>
      <c r="F248" s="26">
        <f t="shared" si="8"/>
        <v>110</v>
      </c>
      <c r="G248" s="30" t="s">
        <v>266</v>
      </c>
      <c r="H248" s="30">
        <v>7610963</v>
      </c>
      <c r="I248" s="30">
        <v>291</v>
      </c>
      <c r="J248" s="30">
        <v>13</v>
      </c>
      <c r="K248" s="29">
        <v>45469</v>
      </c>
      <c r="L248" s="30" t="s">
        <v>350</v>
      </c>
      <c r="M248" s="30" t="s">
        <v>351</v>
      </c>
      <c r="N248" s="31">
        <v>3215933677</v>
      </c>
      <c r="O248" s="27">
        <f t="shared" si="7"/>
        <v>110</v>
      </c>
      <c r="Q248" s="13">
        <f>SUM(O248:O249)</f>
        <v>220</v>
      </c>
    </row>
    <row r="249" spans="1:17" ht="23.25" customHeight="1" x14ac:dyDescent="0.2">
      <c r="A249" s="28"/>
      <c r="B249" s="29"/>
      <c r="C249" s="24" t="s">
        <v>349</v>
      </c>
      <c r="D249" s="25">
        <v>1</v>
      </c>
      <c r="E249" s="26">
        <v>110</v>
      </c>
      <c r="F249" s="26">
        <f t="shared" si="8"/>
        <v>110</v>
      </c>
      <c r="G249" s="30"/>
      <c r="H249" s="30"/>
      <c r="I249" s="30"/>
      <c r="J249" s="30"/>
      <c r="K249" s="29"/>
      <c r="L249" s="30"/>
      <c r="M249" s="30"/>
      <c r="N249" s="31"/>
      <c r="O249" s="27">
        <f t="shared" si="7"/>
        <v>110</v>
      </c>
      <c r="Q249" s="14"/>
    </row>
    <row r="250" spans="1:17" ht="23.25" customHeight="1" x14ac:dyDescent="0.2">
      <c r="A250" s="28">
        <v>49</v>
      </c>
      <c r="B250" s="29">
        <v>45468</v>
      </c>
      <c r="C250" s="24" t="s">
        <v>352</v>
      </c>
      <c r="D250" s="25">
        <v>12</v>
      </c>
      <c r="E250" s="26">
        <v>84</v>
      </c>
      <c r="F250" s="26">
        <f t="shared" si="8"/>
        <v>1008</v>
      </c>
      <c r="G250" s="30" t="s">
        <v>361</v>
      </c>
      <c r="H250" s="30">
        <v>87963213</v>
      </c>
      <c r="I250" s="30">
        <v>261</v>
      </c>
      <c r="J250" s="30">
        <v>12</v>
      </c>
      <c r="K250" s="29">
        <v>45469</v>
      </c>
      <c r="L250" s="30" t="s">
        <v>362</v>
      </c>
      <c r="M250" s="30" t="s">
        <v>363</v>
      </c>
      <c r="N250" s="31">
        <v>1017070893</v>
      </c>
      <c r="O250" s="27">
        <f t="shared" si="7"/>
        <v>1008</v>
      </c>
    </row>
    <row r="251" spans="1:17" ht="32.25" customHeight="1" x14ac:dyDescent="0.2">
      <c r="A251" s="28"/>
      <c r="B251" s="29"/>
      <c r="C251" s="24" t="s">
        <v>353</v>
      </c>
      <c r="D251" s="25">
        <v>12</v>
      </c>
      <c r="E251" s="26">
        <v>35</v>
      </c>
      <c r="F251" s="26">
        <f t="shared" si="8"/>
        <v>420</v>
      </c>
      <c r="G251" s="30"/>
      <c r="H251" s="30"/>
      <c r="I251" s="30"/>
      <c r="J251" s="30"/>
      <c r="K251" s="29"/>
      <c r="L251" s="30"/>
      <c r="M251" s="30"/>
      <c r="N251" s="31"/>
      <c r="O251" s="27">
        <f t="shared" si="7"/>
        <v>420</v>
      </c>
    </row>
    <row r="252" spans="1:17" ht="23.25" customHeight="1" x14ac:dyDescent="0.2">
      <c r="A252" s="28"/>
      <c r="B252" s="29"/>
      <c r="C252" s="24" t="s">
        <v>354</v>
      </c>
      <c r="D252" s="25">
        <v>24</v>
      </c>
      <c r="E252" s="26">
        <v>85</v>
      </c>
      <c r="F252" s="26">
        <f t="shared" si="8"/>
        <v>2040</v>
      </c>
      <c r="G252" s="30"/>
      <c r="H252" s="30"/>
      <c r="I252" s="30">
        <v>264</v>
      </c>
      <c r="J252" s="30"/>
      <c r="K252" s="29"/>
      <c r="L252" s="30"/>
      <c r="M252" s="30"/>
      <c r="N252" s="31"/>
      <c r="O252" s="27">
        <f t="shared" si="7"/>
        <v>2040</v>
      </c>
      <c r="Q252" s="13">
        <f>SUM(O250:O258)</f>
        <v>24595</v>
      </c>
    </row>
    <row r="253" spans="1:17" ht="23.25" customHeight="1" x14ac:dyDescent="0.2">
      <c r="A253" s="28"/>
      <c r="B253" s="29"/>
      <c r="C253" s="24" t="s">
        <v>355</v>
      </c>
      <c r="D253" s="25">
        <v>24</v>
      </c>
      <c r="E253" s="26">
        <v>48</v>
      </c>
      <c r="F253" s="26">
        <f t="shared" si="8"/>
        <v>1152</v>
      </c>
      <c r="G253" s="30"/>
      <c r="H253" s="30"/>
      <c r="I253" s="30"/>
      <c r="J253" s="30"/>
      <c r="K253" s="29"/>
      <c r="L253" s="30"/>
      <c r="M253" s="30"/>
      <c r="N253" s="31"/>
      <c r="O253" s="27">
        <f t="shared" si="7"/>
        <v>1152</v>
      </c>
      <c r="Q253" s="14"/>
    </row>
    <row r="254" spans="1:17" ht="38.25" customHeight="1" x14ac:dyDescent="0.2">
      <c r="A254" s="28"/>
      <c r="B254" s="29"/>
      <c r="C254" s="24" t="s">
        <v>356</v>
      </c>
      <c r="D254" s="25">
        <v>23</v>
      </c>
      <c r="E254" s="26">
        <v>325</v>
      </c>
      <c r="F254" s="26">
        <f t="shared" si="8"/>
        <v>7475</v>
      </c>
      <c r="G254" s="30"/>
      <c r="H254" s="30"/>
      <c r="I254" s="30"/>
      <c r="J254" s="30"/>
      <c r="K254" s="29"/>
      <c r="L254" s="30"/>
      <c r="M254" s="30"/>
      <c r="N254" s="31"/>
      <c r="O254" s="27">
        <f t="shared" si="7"/>
        <v>7475</v>
      </c>
      <c r="Q254" s="14"/>
    </row>
    <row r="255" spans="1:17" ht="23.25" customHeight="1" x14ac:dyDescent="0.2">
      <c r="A255" s="28"/>
      <c r="B255" s="29"/>
      <c r="C255" s="24" t="s">
        <v>357</v>
      </c>
      <c r="D255" s="25">
        <v>25</v>
      </c>
      <c r="E255" s="26">
        <v>250</v>
      </c>
      <c r="F255" s="26">
        <f t="shared" si="8"/>
        <v>6250</v>
      </c>
      <c r="G255" s="30"/>
      <c r="H255" s="30"/>
      <c r="I255" s="30"/>
      <c r="J255" s="30"/>
      <c r="K255" s="29"/>
      <c r="L255" s="30"/>
      <c r="M255" s="30"/>
      <c r="N255" s="31"/>
      <c r="O255" s="27">
        <f t="shared" si="7"/>
        <v>6250</v>
      </c>
      <c r="Q255" s="14"/>
    </row>
    <row r="256" spans="1:17" ht="32.25" customHeight="1" x14ac:dyDescent="0.2">
      <c r="A256" s="28"/>
      <c r="B256" s="29"/>
      <c r="C256" s="24" t="s">
        <v>358</v>
      </c>
      <c r="D256" s="25">
        <v>10</v>
      </c>
      <c r="E256" s="26">
        <v>85</v>
      </c>
      <c r="F256" s="26">
        <f t="shared" si="8"/>
        <v>850</v>
      </c>
      <c r="G256" s="30"/>
      <c r="H256" s="30"/>
      <c r="I256" s="30"/>
      <c r="J256" s="30"/>
      <c r="K256" s="29"/>
      <c r="L256" s="30"/>
      <c r="M256" s="30"/>
      <c r="N256" s="31"/>
      <c r="O256" s="27">
        <f t="shared" si="7"/>
        <v>850</v>
      </c>
      <c r="Q256" s="14"/>
    </row>
    <row r="257" spans="1:17" ht="23.25" customHeight="1" x14ac:dyDescent="0.2">
      <c r="A257" s="28"/>
      <c r="B257" s="29"/>
      <c r="C257" s="24" t="s">
        <v>359</v>
      </c>
      <c r="D257" s="25">
        <v>10</v>
      </c>
      <c r="E257" s="26">
        <v>480</v>
      </c>
      <c r="F257" s="26">
        <f t="shared" si="8"/>
        <v>4800</v>
      </c>
      <c r="G257" s="30"/>
      <c r="H257" s="30"/>
      <c r="I257" s="30"/>
      <c r="J257" s="30"/>
      <c r="K257" s="29"/>
      <c r="L257" s="30"/>
      <c r="M257" s="30"/>
      <c r="N257" s="31"/>
      <c r="O257" s="27">
        <f t="shared" si="7"/>
        <v>4800</v>
      </c>
    </row>
    <row r="258" spans="1:17" ht="23.25" customHeight="1" x14ac:dyDescent="0.2">
      <c r="A258" s="28"/>
      <c r="B258" s="29"/>
      <c r="C258" s="24" t="s">
        <v>360</v>
      </c>
      <c r="D258" s="25">
        <v>12</v>
      </c>
      <c r="E258" s="26">
        <v>50</v>
      </c>
      <c r="F258" s="26">
        <f t="shared" si="8"/>
        <v>600</v>
      </c>
      <c r="G258" s="30"/>
      <c r="H258" s="30"/>
      <c r="I258" s="30"/>
      <c r="J258" s="30"/>
      <c r="K258" s="29"/>
      <c r="L258" s="30"/>
      <c r="M258" s="30"/>
      <c r="N258" s="31"/>
      <c r="O258" s="27">
        <f t="shared" si="7"/>
        <v>600</v>
      </c>
    </row>
    <row r="259" spans="1:17" ht="23.25" customHeight="1" x14ac:dyDescent="0.2">
      <c r="A259" s="28">
        <v>50</v>
      </c>
      <c r="B259" s="29">
        <v>45468</v>
      </c>
      <c r="C259" s="24" t="s">
        <v>364</v>
      </c>
      <c r="D259" s="25">
        <v>300</v>
      </c>
      <c r="E259" s="26">
        <v>50.69</v>
      </c>
      <c r="F259" s="26">
        <f t="shared" si="8"/>
        <v>15207</v>
      </c>
      <c r="G259" s="30" t="s">
        <v>366</v>
      </c>
      <c r="H259" s="30" t="s">
        <v>15</v>
      </c>
      <c r="I259" s="30">
        <v>268</v>
      </c>
      <c r="J259" s="30">
        <v>12</v>
      </c>
      <c r="K259" s="29">
        <v>45470</v>
      </c>
      <c r="L259" s="30" t="s">
        <v>367</v>
      </c>
      <c r="M259" s="30" t="s">
        <v>368</v>
      </c>
      <c r="N259" s="31">
        <v>3584443476</v>
      </c>
      <c r="O259" s="27">
        <f t="shared" si="7"/>
        <v>15207</v>
      </c>
      <c r="Q259" s="13">
        <f>SUM(O259:O260)</f>
        <v>18707</v>
      </c>
    </row>
    <row r="260" spans="1:17" ht="23.25" customHeight="1" x14ac:dyDescent="0.2">
      <c r="A260" s="28"/>
      <c r="B260" s="29"/>
      <c r="C260" s="24" t="s">
        <v>365</v>
      </c>
      <c r="D260" s="25">
        <v>100</v>
      </c>
      <c r="E260" s="26">
        <v>35</v>
      </c>
      <c r="F260" s="26">
        <f t="shared" si="8"/>
        <v>3500</v>
      </c>
      <c r="G260" s="30"/>
      <c r="H260" s="30"/>
      <c r="I260" s="30"/>
      <c r="J260" s="30"/>
      <c r="K260" s="29"/>
      <c r="L260" s="30"/>
      <c r="M260" s="30"/>
      <c r="N260" s="31"/>
      <c r="O260" s="27">
        <f t="shared" si="7"/>
        <v>3500</v>
      </c>
      <c r="Q260" s="14"/>
    </row>
    <row r="261" spans="1:17" ht="30" x14ac:dyDescent="0.2">
      <c r="A261" s="19">
        <v>51</v>
      </c>
      <c r="B261" s="23">
        <v>45469</v>
      </c>
      <c r="C261" s="24" t="s">
        <v>369</v>
      </c>
      <c r="D261" s="25">
        <v>1</v>
      </c>
      <c r="E261" s="26">
        <v>690</v>
      </c>
      <c r="F261" s="26">
        <f t="shared" si="8"/>
        <v>690</v>
      </c>
      <c r="G261" s="25" t="s">
        <v>323</v>
      </c>
      <c r="H261" s="25">
        <v>38704803</v>
      </c>
      <c r="I261" s="25">
        <v>298</v>
      </c>
      <c r="J261" s="25">
        <v>13</v>
      </c>
      <c r="K261" s="23">
        <v>45470</v>
      </c>
      <c r="L261" s="25" t="s">
        <v>370</v>
      </c>
      <c r="M261" s="25" t="s">
        <v>371</v>
      </c>
      <c r="N261" s="36">
        <v>3197716343</v>
      </c>
      <c r="O261" s="27">
        <f t="shared" si="7"/>
        <v>690</v>
      </c>
      <c r="Q261" s="12">
        <f>O261</f>
        <v>690</v>
      </c>
    </row>
    <row r="262" spans="1:17" ht="30" x14ac:dyDescent="0.2">
      <c r="A262" s="19">
        <v>52</v>
      </c>
      <c r="B262" s="23">
        <v>45470</v>
      </c>
      <c r="C262" s="24" t="s">
        <v>375</v>
      </c>
      <c r="D262" s="25">
        <v>60</v>
      </c>
      <c r="E262" s="26">
        <v>303</v>
      </c>
      <c r="F262" s="26">
        <f t="shared" si="8"/>
        <v>18180</v>
      </c>
      <c r="G262" s="25" t="s">
        <v>374</v>
      </c>
      <c r="H262" s="25">
        <v>31589324</v>
      </c>
      <c r="I262" s="25">
        <v>263</v>
      </c>
      <c r="J262" s="25">
        <v>12</v>
      </c>
      <c r="K262" s="23">
        <v>45470</v>
      </c>
      <c r="L262" s="25" t="s">
        <v>372</v>
      </c>
      <c r="M262" s="25" t="s">
        <v>373</v>
      </c>
      <c r="N262" s="36">
        <v>1835945102</v>
      </c>
      <c r="O262" s="27">
        <f t="shared" si="7"/>
        <v>18180</v>
      </c>
      <c r="Q262" s="12">
        <f>O262</f>
        <v>18180</v>
      </c>
    </row>
    <row r="263" spans="1:17" ht="45" x14ac:dyDescent="0.2">
      <c r="A263" s="19">
        <v>53</v>
      </c>
      <c r="B263" s="23">
        <v>45469</v>
      </c>
      <c r="C263" s="24" t="s">
        <v>376</v>
      </c>
      <c r="D263" s="25">
        <v>2</v>
      </c>
      <c r="E263" s="26">
        <v>125</v>
      </c>
      <c r="F263" s="26">
        <f t="shared" si="8"/>
        <v>250</v>
      </c>
      <c r="G263" s="25" t="s">
        <v>377</v>
      </c>
      <c r="H263" s="25">
        <v>78575257</v>
      </c>
      <c r="I263" s="25">
        <v>212</v>
      </c>
      <c r="J263" s="25">
        <v>13</v>
      </c>
      <c r="K263" s="23">
        <v>45470</v>
      </c>
      <c r="L263" s="25" t="s">
        <v>378</v>
      </c>
      <c r="M263" s="25" t="s">
        <v>379</v>
      </c>
      <c r="N263" s="36">
        <v>1640580317</v>
      </c>
      <c r="O263" s="27">
        <f t="shared" si="7"/>
        <v>250</v>
      </c>
      <c r="Q263" s="12">
        <f>O263</f>
        <v>250</v>
      </c>
    </row>
    <row r="264" spans="1:17" ht="30" x14ac:dyDescent="0.2">
      <c r="A264" s="19">
        <v>54</v>
      </c>
      <c r="B264" s="23">
        <v>45470</v>
      </c>
      <c r="C264" s="24" t="s">
        <v>442</v>
      </c>
      <c r="D264" s="25">
        <v>3</v>
      </c>
      <c r="E264" s="26">
        <v>1680</v>
      </c>
      <c r="F264" s="26">
        <f t="shared" si="8"/>
        <v>5040</v>
      </c>
      <c r="G264" s="25" t="s">
        <v>250</v>
      </c>
      <c r="H264" s="25">
        <v>16896963</v>
      </c>
      <c r="I264" s="25">
        <v>141</v>
      </c>
      <c r="J264" s="25">
        <v>13</v>
      </c>
      <c r="K264" s="23">
        <v>45470</v>
      </c>
      <c r="L264" s="25" t="s">
        <v>380</v>
      </c>
      <c r="M264" s="25" t="s">
        <v>381</v>
      </c>
      <c r="N264" s="36">
        <v>1610894018</v>
      </c>
      <c r="O264" s="27">
        <f t="shared" si="7"/>
        <v>5040</v>
      </c>
    </row>
    <row r="265" spans="1:17" ht="32.25" customHeight="1" x14ac:dyDescent="0.2">
      <c r="A265" s="28">
        <v>55</v>
      </c>
      <c r="B265" s="29">
        <v>45468</v>
      </c>
      <c r="C265" s="24" t="s">
        <v>382</v>
      </c>
      <c r="D265" s="25">
        <v>2</v>
      </c>
      <c r="E265" s="26">
        <v>45</v>
      </c>
      <c r="F265" s="26">
        <f t="shared" si="8"/>
        <v>90</v>
      </c>
      <c r="G265" s="30" t="s">
        <v>324</v>
      </c>
      <c r="H265" s="30">
        <v>44227698</v>
      </c>
      <c r="I265" s="30">
        <v>262</v>
      </c>
      <c r="J265" s="30">
        <v>13</v>
      </c>
      <c r="K265" s="29">
        <v>45470</v>
      </c>
      <c r="L265" s="30" t="s">
        <v>411</v>
      </c>
      <c r="M265" s="30" t="s">
        <v>412</v>
      </c>
      <c r="N265" s="31">
        <v>1653624631</v>
      </c>
      <c r="O265" s="27">
        <f t="shared" si="7"/>
        <v>90</v>
      </c>
    </row>
    <row r="266" spans="1:17" ht="23.25" customHeight="1" x14ac:dyDescent="0.2">
      <c r="A266" s="28"/>
      <c r="B266" s="29"/>
      <c r="C266" s="24" t="s">
        <v>383</v>
      </c>
      <c r="D266" s="25">
        <v>3</v>
      </c>
      <c r="E266" s="26">
        <v>90</v>
      </c>
      <c r="F266" s="26">
        <f t="shared" si="8"/>
        <v>270</v>
      </c>
      <c r="G266" s="30"/>
      <c r="H266" s="30"/>
      <c r="I266" s="30"/>
      <c r="J266" s="30"/>
      <c r="K266" s="29"/>
      <c r="L266" s="30"/>
      <c r="M266" s="30"/>
      <c r="N266" s="31"/>
      <c r="O266" s="27">
        <f t="shared" si="7"/>
        <v>270</v>
      </c>
    </row>
    <row r="267" spans="1:17" ht="23.25" customHeight="1" x14ac:dyDescent="0.2">
      <c r="A267" s="28"/>
      <c r="B267" s="29"/>
      <c r="C267" s="24" t="s">
        <v>384</v>
      </c>
      <c r="D267" s="25">
        <v>2</v>
      </c>
      <c r="E267" s="26">
        <v>125</v>
      </c>
      <c r="F267" s="26">
        <f t="shared" si="8"/>
        <v>250</v>
      </c>
      <c r="G267" s="30"/>
      <c r="H267" s="30"/>
      <c r="I267" s="30">
        <v>298</v>
      </c>
      <c r="J267" s="30"/>
      <c r="K267" s="29"/>
      <c r="L267" s="30"/>
      <c r="M267" s="30"/>
      <c r="N267" s="31"/>
      <c r="O267" s="27">
        <f t="shared" si="7"/>
        <v>250</v>
      </c>
    </row>
    <row r="268" spans="1:17" ht="23.25" customHeight="1" x14ac:dyDescent="0.2">
      <c r="A268" s="28"/>
      <c r="B268" s="29"/>
      <c r="C268" s="24" t="s">
        <v>385</v>
      </c>
      <c r="D268" s="25">
        <v>1</v>
      </c>
      <c r="E268" s="26">
        <v>75</v>
      </c>
      <c r="F268" s="26">
        <f t="shared" si="8"/>
        <v>75</v>
      </c>
      <c r="G268" s="30"/>
      <c r="H268" s="30"/>
      <c r="I268" s="30"/>
      <c r="J268" s="30"/>
      <c r="K268" s="29"/>
      <c r="L268" s="30"/>
      <c r="M268" s="30"/>
      <c r="N268" s="31"/>
      <c r="O268" s="27">
        <f t="shared" si="7"/>
        <v>75</v>
      </c>
    </row>
    <row r="269" spans="1:17" ht="23.25" customHeight="1" x14ac:dyDescent="0.2">
      <c r="A269" s="28"/>
      <c r="B269" s="29"/>
      <c r="C269" s="24" t="s">
        <v>386</v>
      </c>
      <c r="D269" s="25">
        <v>2</v>
      </c>
      <c r="E269" s="26">
        <v>27.5</v>
      </c>
      <c r="F269" s="26">
        <f t="shared" si="8"/>
        <v>55</v>
      </c>
      <c r="G269" s="30"/>
      <c r="H269" s="30"/>
      <c r="I269" s="30"/>
      <c r="J269" s="30"/>
      <c r="K269" s="29"/>
      <c r="L269" s="30"/>
      <c r="M269" s="30"/>
      <c r="N269" s="31"/>
      <c r="O269" s="27">
        <f t="shared" si="7"/>
        <v>55</v>
      </c>
    </row>
    <row r="270" spans="1:17" ht="23.25" customHeight="1" x14ac:dyDescent="0.2">
      <c r="A270" s="28"/>
      <c r="B270" s="29"/>
      <c r="C270" s="24" t="s">
        <v>387</v>
      </c>
      <c r="D270" s="25">
        <v>1</v>
      </c>
      <c r="E270" s="26">
        <v>225</v>
      </c>
      <c r="F270" s="26">
        <f t="shared" si="8"/>
        <v>225</v>
      </c>
      <c r="G270" s="30"/>
      <c r="H270" s="30"/>
      <c r="I270" s="30"/>
      <c r="J270" s="30"/>
      <c r="K270" s="29"/>
      <c r="L270" s="30"/>
      <c r="M270" s="30"/>
      <c r="N270" s="31"/>
      <c r="O270" s="27">
        <f t="shared" si="7"/>
        <v>225</v>
      </c>
    </row>
    <row r="271" spans="1:17" ht="23.25" customHeight="1" x14ac:dyDescent="0.2">
      <c r="A271" s="28"/>
      <c r="B271" s="29"/>
      <c r="C271" s="24" t="s">
        <v>388</v>
      </c>
      <c r="D271" s="25">
        <v>1</v>
      </c>
      <c r="E271" s="26">
        <v>450</v>
      </c>
      <c r="F271" s="26">
        <f t="shared" si="8"/>
        <v>450</v>
      </c>
      <c r="G271" s="30"/>
      <c r="H271" s="30"/>
      <c r="I271" s="30"/>
      <c r="J271" s="30"/>
      <c r="K271" s="29"/>
      <c r="L271" s="30"/>
      <c r="M271" s="30"/>
      <c r="N271" s="31"/>
      <c r="O271" s="27">
        <f t="shared" si="7"/>
        <v>450</v>
      </c>
    </row>
    <row r="272" spans="1:17" ht="23.25" customHeight="1" x14ac:dyDescent="0.2">
      <c r="A272" s="28"/>
      <c r="B272" s="29"/>
      <c r="C272" s="24" t="s">
        <v>389</v>
      </c>
      <c r="D272" s="25">
        <v>1</v>
      </c>
      <c r="E272" s="26">
        <v>250</v>
      </c>
      <c r="F272" s="26">
        <f t="shared" si="8"/>
        <v>250</v>
      </c>
      <c r="G272" s="30"/>
      <c r="H272" s="30"/>
      <c r="I272" s="30"/>
      <c r="J272" s="30"/>
      <c r="K272" s="29"/>
      <c r="L272" s="30"/>
      <c r="M272" s="30"/>
      <c r="N272" s="31"/>
      <c r="O272" s="27">
        <f t="shared" si="7"/>
        <v>250</v>
      </c>
      <c r="Q272" s="13">
        <f>SUM(O265:O293)</f>
        <v>11450</v>
      </c>
    </row>
    <row r="273" spans="1:17" ht="23.25" customHeight="1" x14ac:dyDescent="0.2">
      <c r="A273" s="28"/>
      <c r="B273" s="29"/>
      <c r="C273" s="24" t="s">
        <v>390</v>
      </c>
      <c r="D273" s="25">
        <v>2</v>
      </c>
      <c r="E273" s="26">
        <v>600</v>
      </c>
      <c r="F273" s="26">
        <f t="shared" si="8"/>
        <v>1200</v>
      </c>
      <c r="G273" s="30"/>
      <c r="H273" s="30"/>
      <c r="I273" s="30"/>
      <c r="J273" s="30"/>
      <c r="K273" s="29"/>
      <c r="L273" s="30"/>
      <c r="M273" s="30"/>
      <c r="N273" s="31"/>
      <c r="O273" s="27">
        <f t="shared" si="7"/>
        <v>1200</v>
      </c>
      <c r="Q273" s="14"/>
    </row>
    <row r="274" spans="1:17" ht="23.25" customHeight="1" x14ac:dyDescent="0.2">
      <c r="A274" s="28"/>
      <c r="B274" s="29"/>
      <c r="C274" s="24" t="s">
        <v>391</v>
      </c>
      <c r="D274" s="25">
        <v>1</v>
      </c>
      <c r="E274" s="26">
        <v>980</v>
      </c>
      <c r="F274" s="26">
        <f t="shared" si="8"/>
        <v>980</v>
      </c>
      <c r="G274" s="30"/>
      <c r="H274" s="30"/>
      <c r="I274" s="30"/>
      <c r="J274" s="30"/>
      <c r="K274" s="29"/>
      <c r="L274" s="30"/>
      <c r="M274" s="30"/>
      <c r="N274" s="31"/>
      <c r="O274" s="27">
        <f t="shared" si="7"/>
        <v>980</v>
      </c>
      <c r="Q274" s="14"/>
    </row>
    <row r="275" spans="1:17" ht="23.25" customHeight="1" x14ac:dyDescent="0.2">
      <c r="A275" s="28"/>
      <c r="B275" s="29"/>
      <c r="C275" s="24" t="s">
        <v>392</v>
      </c>
      <c r="D275" s="25">
        <v>1</v>
      </c>
      <c r="E275" s="26">
        <v>350</v>
      </c>
      <c r="F275" s="26">
        <f t="shared" si="8"/>
        <v>350</v>
      </c>
      <c r="G275" s="30"/>
      <c r="H275" s="30"/>
      <c r="I275" s="30"/>
      <c r="J275" s="30"/>
      <c r="K275" s="29"/>
      <c r="L275" s="30"/>
      <c r="M275" s="30"/>
      <c r="N275" s="31"/>
      <c r="O275" s="27">
        <f t="shared" si="7"/>
        <v>350</v>
      </c>
      <c r="Q275" s="14"/>
    </row>
    <row r="276" spans="1:17" ht="23.25" customHeight="1" x14ac:dyDescent="0.2">
      <c r="A276" s="28"/>
      <c r="B276" s="29"/>
      <c r="C276" s="24" t="s">
        <v>393</v>
      </c>
      <c r="D276" s="25">
        <v>1</v>
      </c>
      <c r="E276" s="26">
        <v>350</v>
      </c>
      <c r="F276" s="26">
        <f t="shared" si="8"/>
        <v>350</v>
      </c>
      <c r="G276" s="30"/>
      <c r="H276" s="30"/>
      <c r="I276" s="30"/>
      <c r="J276" s="30"/>
      <c r="K276" s="29"/>
      <c r="L276" s="30"/>
      <c r="M276" s="30"/>
      <c r="N276" s="31"/>
      <c r="O276" s="27">
        <f t="shared" si="7"/>
        <v>350</v>
      </c>
      <c r="Q276" s="14"/>
    </row>
    <row r="277" spans="1:17" ht="23.25" customHeight="1" x14ac:dyDescent="0.2">
      <c r="A277" s="28"/>
      <c r="B277" s="29"/>
      <c r="C277" s="24" t="s">
        <v>394</v>
      </c>
      <c r="D277" s="25">
        <v>1</v>
      </c>
      <c r="E277" s="26">
        <v>450</v>
      </c>
      <c r="F277" s="26">
        <f t="shared" si="8"/>
        <v>450</v>
      </c>
      <c r="G277" s="30"/>
      <c r="H277" s="30"/>
      <c r="I277" s="30"/>
      <c r="J277" s="30"/>
      <c r="K277" s="29"/>
      <c r="L277" s="30"/>
      <c r="M277" s="30"/>
      <c r="N277" s="31"/>
      <c r="O277" s="27">
        <f t="shared" si="7"/>
        <v>450</v>
      </c>
      <c r="Q277" s="14"/>
    </row>
    <row r="278" spans="1:17" ht="23.25" customHeight="1" x14ac:dyDescent="0.2">
      <c r="A278" s="28"/>
      <c r="B278" s="29"/>
      <c r="C278" s="24" t="s">
        <v>395</v>
      </c>
      <c r="D278" s="25">
        <v>1</v>
      </c>
      <c r="E278" s="26">
        <v>170</v>
      </c>
      <c r="F278" s="26">
        <f t="shared" si="8"/>
        <v>170</v>
      </c>
      <c r="G278" s="30"/>
      <c r="H278" s="30"/>
      <c r="I278" s="30"/>
      <c r="J278" s="30"/>
      <c r="K278" s="29"/>
      <c r="L278" s="30"/>
      <c r="M278" s="30"/>
      <c r="N278" s="31"/>
      <c r="O278" s="27">
        <f t="shared" si="7"/>
        <v>170</v>
      </c>
      <c r="Q278" s="14"/>
    </row>
    <row r="279" spans="1:17" ht="23.25" customHeight="1" x14ac:dyDescent="0.2">
      <c r="A279" s="28"/>
      <c r="B279" s="29"/>
      <c r="C279" s="24" t="s">
        <v>396</v>
      </c>
      <c r="D279" s="25">
        <v>2</v>
      </c>
      <c r="E279" s="26">
        <v>165</v>
      </c>
      <c r="F279" s="26">
        <f t="shared" si="8"/>
        <v>330</v>
      </c>
      <c r="G279" s="30"/>
      <c r="H279" s="30"/>
      <c r="I279" s="30"/>
      <c r="J279" s="30"/>
      <c r="K279" s="29"/>
      <c r="L279" s="30"/>
      <c r="M279" s="30"/>
      <c r="N279" s="31"/>
      <c r="O279" s="27">
        <f t="shared" si="7"/>
        <v>330</v>
      </c>
      <c r="Q279" s="14"/>
    </row>
    <row r="280" spans="1:17" ht="23.25" customHeight="1" x14ac:dyDescent="0.2">
      <c r="A280" s="28"/>
      <c r="B280" s="29"/>
      <c r="C280" s="24" t="s">
        <v>397</v>
      </c>
      <c r="D280" s="25">
        <v>1</v>
      </c>
      <c r="E280" s="26">
        <v>325</v>
      </c>
      <c r="F280" s="26">
        <f t="shared" si="8"/>
        <v>325</v>
      </c>
      <c r="G280" s="30"/>
      <c r="H280" s="30"/>
      <c r="I280" s="30"/>
      <c r="J280" s="30"/>
      <c r="K280" s="29"/>
      <c r="L280" s="30"/>
      <c r="M280" s="30"/>
      <c r="N280" s="31"/>
      <c r="O280" s="27">
        <f t="shared" si="7"/>
        <v>325</v>
      </c>
      <c r="Q280" s="14"/>
    </row>
    <row r="281" spans="1:17" ht="23.25" customHeight="1" x14ac:dyDescent="0.2">
      <c r="A281" s="28"/>
      <c r="B281" s="29"/>
      <c r="C281" s="24" t="s">
        <v>398</v>
      </c>
      <c r="D281" s="25">
        <v>1</v>
      </c>
      <c r="E281" s="26">
        <v>220</v>
      </c>
      <c r="F281" s="26">
        <f t="shared" si="8"/>
        <v>220</v>
      </c>
      <c r="G281" s="30"/>
      <c r="H281" s="30"/>
      <c r="I281" s="30"/>
      <c r="J281" s="30"/>
      <c r="K281" s="29"/>
      <c r="L281" s="30"/>
      <c r="M281" s="30"/>
      <c r="N281" s="31"/>
      <c r="O281" s="27">
        <f t="shared" si="7"/>
        <v>220</v>
      </c>
      <c r="Q281" s="14"/>
    </row>
    <row r="282" spans="1:17" ht="23.25" customHeight="1" x14ac:dyDescent="0.2">
      <c r="A282" s="28"/>
      <c r="B282" s="29"/>
      <c r="C282" s="24" t="s">
        <v>399</v>
      </c>
      <c r="D282" s="25">
        <v>2</v>
      </c>
      <c r="E282" s="26">
        <v>275</v>
      </c>
      <c r="F282" s="26">
        <f t="shared" si="8"/>
        <v>550</v>
      </c>
      <c r="G282" s="30"/>
      <c r="H282" s="30"/>
      <c r="I282" s="30"/>
      <c r="J282" s="30"/>
      <c r="K282" s="29"/>
      <c r="L282" s="30"/>
      <c r="M282" s="30"/>
      <c r="N282" s="31"/>
      <c r="O282" s="27">
        <f t="shared" si="7"/>
        <v>550</v>
      </c>
      <c r="Q282" s="14"/>
    </row>
    <row r="283" spans="1:17" ht="23.25" customHeight="1" x14ac:dyDescent="0.2">
      <c r="A283" s="28"/>
      <c r="B283" s="29"/>
      <c r="C283" s="24" t="s">
        <v>400</v>
      </c>
      <c r="D283" s="25">
        <v>2</v>
      </c>
      <c r="E283" s="26">
        <v>750</v>
      </c>
      <c r="F283" s="26">
        <f t="shared" si="8"/>
        <v>1500</v>
      </c>
      <c r="G283" s="30"/>
      <c r="H283" s="30"/>
      <c r="I283" s="30"/>
      <c r="J283" s="30"/>
      <c r="K283" s="29"/>
      <c r="L283" s="30"/>
      <c r="M283" s="30"/>
      <c r="N283" s="31"/>
      <c r="O283" s="27">
        <f t="shared" si="7"/>
        <v>1500</v>
      </c>
      <c r="Q283" s="14"/>
    </row>
    <row r="284" spans="1:17" ht="23.25" customHeight="1" x14ac:dyDescent="0.2">
      <c r="A284" s="28"/>
      <c r="B284" s="29"/>
      <c r="C284" s="24" t="s">
        <v>401</v>
      </c>
      <c r="D284" s="25">
        <v>4</v>
      </c>
      <c r="E284" s="26">
        <v>325</v>
      </c>
      <c r="F284" s="26">
        <f t="shared" si="8"/>
        <v>1300</v>
      </c>
      <c r="G284" s="30"/>
      <c r="H284" s="30"/>
      <c r="I284" s="30"/>
      <c r="J284" s="30"/>
      <c r="K284" s="29"/>
      <c r="L284" s="30"/>
      <c r="M284" s="30"/>
      <c r="N284" s="31"/>
      <c r="O284" s="27">
        <f t="shared" si="7"/>
        <v>1300</v>
      </c>
      <c r="Q284" s="14"/>
    </row>
    <row r="285" spans="1:17" ht="23.25" customHeight="1" x14ac:dyDescent="0.2">
      <c r="A285" s="28"/>
      <c r="B285" s="29"/>
      <c r="C285" s="24" t="s">
        <v>402</v>
      </c>
      <c r="D285" s="25">
        <v>1</v>
      </c>
      <c r="E285" s="26">
        <v>95</v>
      </c>
      <c r="F285" s="26">
        <f t="shared" si="8"/>
        <v>95</v>
      </c>
      <c r="G285" s="30"/>
      <c r="H285" s="30"/>
      <c r="I285" s="30"/>
      <c r="J285" s="30"/>
      <c r="K285" s="29"/>
      <c r="L285" s="30"/>
      <c r="M285" s="30"/>
      <c r="N285" s="31"/>
      <c r="O285" s="27">
        <f t="shared" si="7"/>
        <v>95</v>
      </c>
    </row>
    <row r="286" spans="1:17" ht="23.25" customHeight="1" x14ac:dyDescent="0.2">
      <c r="A286" s="28"/>
      <c r="B286" s="29"/>
      <c r="C286" s="24" t="s">
        <v>403</v>
      </c>
      <c r="D286" s="25">
        <v>1</v>
      </c>
      <c r="E286" s="26">
        <v>95</v>
      </c>
      <c r="F286" s="26">
        <f t="shared" si="8"/>
        <v>95</v>
      </c>
      <c r="G286" s="30"/>
      <c r="H286" s="30"/>
      <c r="I286" s="30"/>
      <c r="J286" s="30"/>
      <c r="K286" s="29"/>
      <c r="L286" s="30"/>
      <c r="M286" s="30"/>
      <c r="N286" s="31"/>
      <c r="O286" s="27">
        <f t="shared" si="7"/>
        <v>95</v>
      </c>
    </row>
    <row r="287" spans="1:17" ht="23.25" customHeight="1" x14ac:dyDescent="0.2">
      <c r="A287" s="28"/>
      <c r="B287" s="29"/>
      <c r="C287" s="24" t="s">
        <v>404</v>
      </c>
      <c r="D287" s="25">
        <v>1</v>
      </c>
      <c r="E287" s="26">
        <v>450</v>
      </c>
      <c r="F287" s="26">
        <f t="shared" si="8"/>
        <v>450</v>
      </c>
      <c r="G287" s="30"/>
      <c r="H287" s="30"/>
      <c r="I287" s="30"/>
      <c r="J287" s="30"/>
      <c r="K287" s="29"/>
      <c r="L287" s="30"/>
      <c r="M287" s="30"/>
      <c r="N287" s="31"/>
      <c r="O287" s="27">
        <f t="shared" si="7"/>
        <v>450</v>
      </c>
    </row>
    <row r="288" spans="1:17" ht="23.25" customHeight="1" x14ac:dyDescent="0.2">
      <c r="A288" s="28"/>
      <c r="B288" s="29"/>
      <c r="C288" s="24" t="s">
        <v>405</v>
      </c>
      <c r="D288" s="25">
        <v>2</v>
      </c>
      <c r="E288" s="26">
        <v>125</v>
      </c>
      <c r="F288" s="26">
        <f t="shared" si="8"/>
        <v>250</v>
      </c>
      <c r="G288" s="30"/>
      <c r="H288" s="30"/>
      <c r="I288" s="30"/>
      <c r="J288" s="30"/>
      <c r="K288" s="29"/>
      <c r="L288" s="30"/>
      <c r="M288" s="30"/>
      <c r="N288" s="31"/>
      <c r="O288" s="27">
        <f t="shared" si="7"/>
        <v>250</v>
      </c>
    </row>
    <row r="289" spans="1:17" ht="23.25" customHeight="1" x14ac:dyDescent="0.2">
      <c r="A289" s="28"/>
      <c r="B289" s="29"/>
      <c r="C289" s="24" t="s">
        <v>406</v>
      </c>
      <c r="D289" s="25">
        <v>2</v>
      </c>
      <c r="E289" s="26">
        <v>125</v>
      </c>
      <c r="F289" s="26">
        <f t="shared" si="8"/>
        <v>250</v>
      </c>
      <c r="G289" s="30"/>
      <c r="H289" s="30"/>
      <c r="I289" s="30"/>
      <c r="J289" s="30"/>
      <c r="K289" s="29"/>
      <c r="L289" s="30"/>
      <c r="M289" s="30"/>
      <c r="N289" s="31"/>
      <c r="O289" s="27">
        <f t="shared" si="7"/>
        <v>250</v>
      </c>
    </row>
    <row r="290" spans="1:17" ht="23.25" customHeight="1" x14ac:dyDescent="0.2">
      <c r="A290" s="28"/>
      <c r="B290" s="29"/>
      <c r="C290" s="24" t="s">
        <v>407</v>
      </c>
      <c r="D290" s="25">
        <v>1</v>
      </c>
      <c r="E290" s="26">
        <v>95</v>
      </c>
      <c r="F290" s="26">
        <f t="shared" si="8"/>
        <v>95</v>
      </c>
      <c r="G290" s="30"/>
      <c r="H290" s="30"/>
      <c r="I290" s="30"/>
      <c r="J290" s="30"/>
      <c r="K290" s="29"/>
      <c r="L290" s="30"/>
      <c r="M290" s="30"/>
      <c r="N290" s="31"/>
      <c r="O290" s="27">
        <f t="shared" ref="O290:O323" si="9">F290</f>
        <v>95</v>
      </c>
    </row>
    <row r="291" spans="1:17" ht="23.25" customHeight="1" x14ac:dyDescent="0.2">
      <c r="A291" s="28"/>
      <c r="B291" s="29"/>
      <c r="C291" s="24" t="s">
        <v>408</v>
      </c>
      <c r="D291" s="25">
        <v>3</v>
      </c>
      <c r="E291" s="26">
        <v>50</v>
      </c>
      <c r="F291" s="26">
        <f t="shared" si="8"/>
        <v>150</v>
      </c>
      <c r="G291" s="30"/>
      <c r="H291" s="30"/>
      <c r="I291" s="30"/>
      <c r="J291" s="30"/>
      <c r="K291" s="29"/>
      <c r="L291" s="30"/>
      <c r="M291" s="30"/>
      <c r="N291" s="31"/>
      <c r="O291" s="27">
        <f t="shared" si="9"/>
        <v>150</v>
      </c>
    </row>
    <row r="292" spans="1:17" ht="23.25" customHeight="1" x14ac:dyDescent="0.2">
      <c r="A292" s="28"/>
      <c r="B292" s="29"/>
      <c r="C292" s="24" t="s">
        <v>409</v>
      </c>
      <c r="D292" s="25">
        <v>1</v>
      </c>
      <c r="E292" s="26">
        <v>425</v>
      </c>
      <c r="F292" s="26">
        <f t="shared" si="8"/>
        <v>425</v>
      </c>
      <c r="G292" s="30"/>
      <c r="H292" s="30"/>
      <c r="I292" s="30"/>
      <c r="J292" s="30"/>
      <c r="K292" s="29"/>
      <c r="L292" s="30"/>
      <c r="M292" s="30"/>
      <c r="N292" s="31"/>
      <c r="O292" s="27">
        <f t="shared" si="9"/>
        <v>425</v>
      </c>
    </row>
    <row r="293" spans="1:17" ht="23.25" customHeight="1" x14ac:dyDescent="0.2">
      <c r="A293" s="28"/>
      <c r="B293" s="29"/>
      <c r="C293" s="24" t="s">
        <v>410</v>
      </c>
      <c r="D293" s="25">
        <v>1</v>
      </c>
      <c r="E293" s="26">
        <v>250</v>
      </c>
      <c r="F293" s="26">
        <f t="shared" si="8"/>
        <v>250</v>
      </c>
      <c r="G293" s="30"/>
      <c r="H293" s="30"/>
      <c r="I293" s="30"/>
      <c r="J293" s="30"/>
      <c r="K293" s="29"/>
      <c r="L293" s="30"/>
      <c r="M293" s="30"/>
      <c r="N293" s="31"/>
      <c r="O293" s="27">
        <f t="shared" si="9"/>
        <v>250</v>
      </c>
    </row>
    <row r="294" spans="1:17" ht="23.25" customHeight="1" x14ac:dyDescent="0.2">
      <c r="A294" s="28">
        <v>56</v>
      </c>
      <c r="B294" s="29">
        <v>45469</v>
      </c>
      <c r="C294" s="24" t="s">
        <v>413</v>
      </c>
      <c r="D294" s="25">
        <v>2</v>
      </c>
      <c r="E294" s="26">
        <v>925</v>
      </c>
      <c r="F294" s="26">
        <f t="shared" si="8"/>
        <v>1850</v>
      </c>
      <c r="G294" s="30" t="s">
        <v>324</v>
      </c>
      <c r="H294" s="30">
        <v>44227698</v>
      </c>
      <c r="I294" s="30">
        <v>165</v>
      </c>
      <c r="J294" s="30">
        <v>13</v>
      </c>
      <c r="K294" s="29">
        <v>45470</v>
      </c>
      <c r="L294" s="30" t="s">
        <v>425</v>
      </c>
      <c r="M294" s="30" t="s">
        <v>426</v>
      </c>
      <c r="N294" s="31">
        <v>2949925968</v>
      </c>
      <c r="O294" s="27">
        <f t="shared" si="9"/>
        <v>1850</v>
      </c>
      <c r="Q294" s="13">
        <f>SUM(O294:O305)</f>
        <v>4610</v>
      </c>
    </row>
    <row r="295" spans="1:17" ht="23.25" customHeight="1" x14ac:dyDescent="0.2">
      <c r="A295" s="28"/>
      <c r="B295" s="29"/>
      <c r="C295" s="24" t="s">
        <v>414</v>
      </c>
      <c r="D295" s="25">
        <v>2</v>
      </c>
      <c r="E295" s="26">
        <v>60</v>
      </c>
      <c r="F295" s="26">
        <f t="shared" si="8"/>
        <v>120</v>
      </c>
      <c r="G295" s="30"/>
      <c r="H295" s="30"/>
      <c r="I295" s="30"/>
      <c r="J295" s="30"/>
      <c r="K295" s="29"/>
      <c r="L295" s="30"/>
      <c r="M295" s="30"/>
      <c r="N295" s="31"/>
      <c r="O295" s="27">
        <f t="shared" si="9"/>
        <v>120</v>
      </c>
      <c r="Q295" s="14"/>
    </row>
    <row r="296" spans="1:17" ht="23.25" customHeight="1" x14ac:dyDescent="0.2">
      <c r="A296" s="28"/>
      <c r="B296" s="29"/>
      <c r="C296" s="24" t="s">
        <v>415</v>
      </c>
      <c r="D296" s="25">
        <v>2</v>
      </c>
      <c r="E296" s="26">
        <v>40</v>
      </c>
      <c r="F296" s="26">
        <f t="shared" si="8"/>
        <v>80</v>
      </c>
      <c r="G296" s="30"/>
      <c r="H296" s="30"/>
      <c r="I296" s="30"/>
      <c r="J296" s="30"/>
      <c r="K296" s="29"/>
      <c r="L296" s="30"/>
      <c r="M296" s="30"/>
      <c r="N296" s="31"/>
      <c r="O296" s="27">
        <f t="shared" si="9"/>
        <v>80</v>
      </c>
      <c r="Q296" s="14"/>
    </row>
    <row r="297" spans="1:17" ht="23.25" customHeight="1" x14ac:dyDescent="0.2">
      <c r="A297" s="28"/>
      <c r="B297" s="29"/>
      <c r="C297" s="24" t="s">
        <v>416</v>
      </c>
      <c r="D297" s="25">
        <v>1</v>
      </c>
      <c r="E297" s="26">
        <v>45</v>
      </c>
      <c r="F297" s="26">
        <f t="shared" si="8"/>
        <v>45</v>
      </c>
      <c r="G297" s="30"/>
      <c r="H297" s="30"/>
      <c r="I297" s="30"/>
      <c r="J297" s="30"/>
      <c r="K297" s="29"/>
      <c r="L297" s="30"/>
      <c r="M297" s="30"/>
      <c r="N297" s="31"/>
      <c r="O297" s="27">
        <f t="shared" si="9"/>
        <v>45</v>
      </c>
      <c r="Q297" s="14"/>
    </row>
    <row r="298" spans="1:17" ht="23.25" customHeight="1" x14ac:dyDescent="0.2">
      <c r="A298" s="28"/>
      <c r="B298" s="29"/>
      <c r="C298" s="24" t="s">
        <v>417</v>
      </c>
      <c r="D298" s="25">
        <v>1</v>
      </c>
      <c r="E298" s="26">
        <v>50</v>
      </c>
      <c r="F298" s="26">
        <f t="shared" si="8"/>
        <v>50</v>
      </c>
      <c r="G298" s="30"/>
      <c r="H298" s="30"/>
      <c r="I298" s="30"/>
      <c r="J298" s="30"/>
      <c r="K298" s="29"/>
      <c r="L298" s="30"/>
      <c r="M298" s="30"/>
      <c r="N298" s="31"/>
      <c r="O298" s="27">
        <f t="shared" si="9"/>
        <v>50</v>
      </c>
      <c r="Q298" s="14"/>
    </row>
    <row r="299" spans="1:17" ht="23.25" customHeight="1" x14ac:dyDescent="0.2">
      <c r="A299" s="28"/>
      <c r="B299" s="29"/>
      <c r="C299" s="24" t="s">
        <v>418</v>
      </c>
      <c r="D299" s="25">
        <v>1</v>
      </c>
      <c r="E299" s="26">
        <v>150</v>
      </c>
      <c r="F299" s="26">
        <f t="shared" si="8"/>
        <v>150</v>
      </c>
      <c r="G299" s="30"/>
      <c r="H299" s="30"/>
      <c r="I299" s="30"/>
      <c r="J299" s="30"/>
      <c r="K299" s="29"/>
      <c r="L299" s="30"/>
      <c r="M299" s="30"/>
      <c r="N299" s="31"/>
      <c r="O299" s="27">
        <f t="shared" si="9"/>
        <v>150</v>
      </c>
      <c r="Q299" s="14"/>
    </row>
    <row r="300" spans="1:17" ht="23.25" customHeight="1" x14ac:dyDescent="0.2">
      <c r="A300" s="28"/>
      <c r="B300" s="29"/>
      <c r="C300" s="24" t="s">
        <v>419</v>
      </c>
      <c r="D300" s="25">
        <v>1</v>
      </c>
      <c r="E300" s="26">
        <v>50</v>
      </c>
      <c r="F300" s="26">
        <f t="shared" si="8"/>
        <v>50</v>
      </c>
      <c r="G300" s="30"/>
      <c r="H300" s="30"/>
      <c r="I300" s="30"/>
      <c r="J300" s="30"/>
      <c r="K300" s="29"/>
      <c r="L300" s="30"/>
      <c r="M300" s="30"/>
      <c r="N300" s="31"/>
      <c r="O300" s="27">
        <f t="shared" si="9"/>
        <v>50</v>
      </c>
      <c r="Q300" s="14"/>
    </row>
    <row r="301" spans="1:17" ht="23.25" customHeight="1" x14ac:dyDescent="0.2">
      <c r="A301" s="28"/>
      <c r="B301" s="29"/>
      <c r="C301" s="24" t="s">
        <v>420</v>
      </c>
      <c r="D301" s="25">
        <v>1</v>
      </c>
      <c r="E301" s="26">
        <v>50</v>
      </c>
      <c r="F301" s="26">
        <f t="shared" si="8"/>
        <v>50</v>
      </c>
      <c r="G301" s="30"/>
      <c r="H301" s="30"/>
      <c r="I301" s="30"/>
      <c r="J301" s="30"/>
      <c r="K301" s="29"/>
      <c r="L301" s="30"/>
      <c r="M301" s="30"/>
      <c r="N301" s="31"/>
      <c r="O301" s="27">
        <f t="shared" si="9"/>
        <v>50</v>
      </c>
      <c r="Q301" s="14"/>
    </row>
    <row r="302" spans="1:17" ht="23.25" customHeight="1" x14ac:dyDescent="0.2">
      <c r="A302" s="28"/>
      <c r="B302" s="29"/>
      <c r="C302" s="24" t="s">
        <v>421</v>
      </c>
      <c r="D302" s="25">
        <v>1</v>
      </c>
      <c r="E302" s="26">
        <v>225</v>
      </c>
      <c r="F302" s="26">
        <f t="shared" si="8"/>
        <v>225</v>
      </c>
      <c r="G302" s="30"/>
      <c r="H302" s="30"/>
      <c r="I302" s="30">
        <v>298</v>
      </c>
      <c r="J302" s="30"/>
      <c r="K302" s="29"/>
      <c r="L302" s="30"/>
      <c r="M302" s="30"/>
      <c r="N302" s="31"/>
      <c r="O302" s="27">
        <f t="shared" si="9"/>
        <v>225</v>
      </c>
      <c r="Q302" s="14"/>
    </row>
    <row r="303" spans="1:17" ht="23.25" customHeight="1" x14ac:dyDescent="0.2">
      <c r="A303" s="28"/>
      <c r="B303" s="29"/>
      <c r="C303" s="24" t="s">
        <v>422</v>
      </c>
      <c r="D303" s="25">
        <v>1</v>
      </c>
      <c r="E303" s="26">
        <v>350</v>
      </c>
      <c r="F303" s="26">
        <f t="shared" si="8"/>
        <v>350</v>
      </c>
      <c r="G303" s="30"/>
      <c r="H303" s="30"/>
      <c r="I303" s="30"/>
      <c r="J303" s="30"/>
      <c r="K303" s="29"/>
      <c r="L303" s="30"/>
      <c r="M303" s="30"/>
      <c r="N303" s="31"/>
      <c r="O303" s="27">
        <f t="shared" si="9"/>
        <v>350</v>
      </c>
    </row>
    <row r="304" spans="1:17" ht="23.25" customHeight="1" x14ac:dyDescent="0.2">
      <c r="A304" s="28"/>
      <c r="B304" s="29"/>
      <c r="C304" s="24" t="s">
        <v>423</v>
      </c>
      <c r="D304" s="25">
        <v>2</v>
      </c>
      <c r="E304" s="26">
        <v>180</v>
      </c>
      <c r="F304" s="26">
        <f t="shared" si="8"/>
        <v>360</v>
      </c>
      <c r="G304" s="30"/>
      <c r="H304" s="30"/>
      <c r="I304" s="24">
        <v>262</v>
      </c>
      <c r="J304" s="30"/>
      <c r="K304" s="29"/>
      <c r="L304" s="30"/>
      <c r="M304" s="30"/>
      <c r="N304" s="31"/>
      <c r="O304" s="27">
        <f t="shared" si="9"/>
        <v>360</v>
      </c>
    </row>
    <row r="305" spans="1:17" ht="23.25" customHeight="1" x14ac:dyDescent="0.2">
      <c r="A305" s="28"/>
      <c r="B305" s="29"/>
      <c r="C305" s="24" t="s">
        <v>424</v>
      </c>
      <c r="D305" s="25">
        <v>8</v>
      </c>
      <c r="E305" s="26">
        <v>160</v>
      </c>
      <c r="F305" s="26">
        <f t="shared" si="8"/>
        <v>1280</v>
      </c>
      <c r="G305" s="30"/>
      <c r="H305" s="30"/>
      <c r="I305" s="24">
        <v>261</v>
      </c>
      <c r="J305" s="30"/>
      <c r="K305" s="29"/>
      <c r="L305" s="30"/>
      <c r="M305" s="30"/>
      <c r="N305" s="31"/>
      <c r="O305" s="27">
        <f t="shared" si="9"/>
        <v>1280</v>
      </c>
    </row>
    <row r="306" spans="1:17" ht="23.25" customHeight="1" x14ac:dyDescent="0.2">
      <c r="A306" s="28">
        <v>57</v>
      </c>
      <c r="B306" s="29">
        <v>45469</v>
      </c>
      <c r="C306" s="24" t="s">
        <v>427</v>
      </c>
      <c r="D306" s="25">
        <v>2</v>
      </c>
      <c r="E306" s="26">
        <v>100</v>
      </c>
      <c r="F306" s="26">
        <f t="shared" si="8"/>
        <v>200</v>
      </c>
      <c r="G306" s="30" t="s">
        <v>297</v>
      </c>
      <c r="H306" s="30">
        <v>57052131</v>
      </c>
      <c r="I306" s="30">
        <v>298</v>
      </c>
      <c r="J306" s="30">
        <v>12</v>
      </c>
      <c r="K306" s="29">
        <v>45471</v>
      </c>
      <c r="L306" s="30" t="s">
        <v>440</v>
      </c>
      <c r="M306" s="30" t="s">
        <v>441</v>
      </c>
      <c r="N306" s="31">
        <v>3045936638</v>
      </c>
      <c r="O306" s="27">
        <f t="shared" si="9"/>
        <v>200</v>
      </c>
    </row>
    <row r="307" spans="1:17" ht="23.25" customHeight="1" x14ac:dyDescent="0.2">
      <c r="A307" s="28"/>
      <c r="B307" s="29"/>
      <c r="C307" s="24" t="s">
        <v>428</v>
      </c>
      <c r="D307" s="25">
        <v>2</v>
      </c>
      <c r="E307" s="26">
        <v>685</v>
      </c>
      <c r="F307" s="26">
        <f t="shared" si="8"/>
        <v>1370</v>
      </c>
      <c r="G307" s="30"/>
      <c r="H307" s="30"/>
      <c r="I307" s="30"/>
      <c r="J307" s="30"/>
      <c r="K307" s="29"/>
      <c r="L307" s="30"/>
      <c r="M307" s="30"/>
      <c r="N307" s="31"/>
      <c r="O307" s="27">
        <f t="shared" si="9"/>
        <v>1370</v>
      </c>
      <c r="Q307" s="13">
        <f>SUM(O306:O318)</f>
        <v>7845</v>
      </c>
    </row>
    <row r="308" spans="1:17" ht="23.25" customHeight="1" x14ac:dyDescent="0.2">
      <c r="A308" s="28"/>
      <c r="B308" s="29"/>
      <c r="C308" s="24" t="s">
        <v>429</v>
      </c>
      <c r="D308" s="25">
        <v>2</v>
      </c>
      <c r="E308" s="26">
        <v>100</v>
      </c>
      <c r="F308" s="26">
        <f t="shared" si="8"/>
        <v>200</v>
      </c>
      <c r="G308" s="30"/>
      <c r="H308" s="30"/>
      <c r="I308" s="30"/>
      <c r="J308" s="30"/>
      <c r="K308" s="29"/>
      <c r="L308" s="30"/>
      <c r="M308" s="30"/>
      <c r="N308" s="31"/>
      <c r="O308" s="27">
        <f t="shared" si="9"/>
        <v>200</v>
      </c>
      <c r="Q308" s="14"/>
    </row>
    <row r="309" spans="1:17" ht="23.25" customHeight="1" x14ac:dyDescent="0.2">
      <c r="A309" s="28"/>
      <c r="B309" s="29"/>
      <c r="C309" s="24" t="s">
        <v>430</v>
      </c>
      <c r="D309" s="25">
        <v>2</v>
      </c>
      <c r="E309" s="26">
        <v>125</v>
      </c>
      <c r="F309" s="26">
        <f t="shared" si="8"/>
        <v>250</v>
      </c>
      <c r="G309" s="30"/>
      <c r="H309" s="30"/>
      <c r="I309" s="30"/>
      <c r="J309" s="30"/>
      <c r="K309" s="29"/>
      <c r="L309" s="30"/>
      <c r="M309" s="30"/>
      <c r="N309" s="31"/>
      <c r="O309" s="27">
        <f t="shared" si="9"/>
        <v>250</v>
      </c>
      <c r="Q309" s="14"/>
    </row>
    <row r="310" spans="1:17" ht="23.25" customHeight="1" x14ac:dyDescent="0.2">
      <c r="A310" s="28"/>
      <c r="B310" s="29"/>
      <c r="C310" s="24" t="s">
        <v>431</v>
      </c>
      <c r="D310" s="25">
        <v>2</v>
      </c>
      <c r="E310" s="26">
        <v>145</v>
      </c>
      <c r="F310" s="26">
        <f t="shared" ref="F310:F318" si="10">D310*E310</f>
        <v>290</v>
      </c>
      <c r="G310" s="30"/>
      <c r="H310" s="30"/>
      <c r="I310" s="30"/>
      <c r="J310" s="30"/>
      <c r="K310" s="29"/>
      <c r="L310" s="30"/>
      <c r="M310" s="30"/>
      <c r="N310" s="31"/>
      <c r="O310" s="27">
        <f t="shared" si="9"/>
        <v>290</v>
      </c>
      <c r="Q310" s="14"/>
    </row>
    <row r="311" spans="1:17" ht="23.25" customHeight="1" x14ac:dyDescent="0.2">
      <c r="A311" s="28"/>
      <c r="B311" s="29"/>
      <c r="C311" s="24" t="s">
        <v>432</v>
      </c>
      <c r="D311" s="25">
        <v>1</v>
      </c>
      <c r="E311" s="26">
        <v>350</v>
      </c>
      <c r="F311" s="26">
        <f t="shared" si="10"/>
        <v>350</v>
      </c>
      <c r="G311" s="30"/>
      <c r="H311" s="30"/>
      <c r="I311" s="30"/>
      <c r="J311" s="30"/>
      <c r="K311" s="29"/>
      <c r="L311" s="30"/>
      <c r="M311" s="30"/>
      <c r="N311" s="31"/>
      <c r="O311" s="27">
        <f t="shared" si="9"/>
        <v>350</v>
      </c>
      <c r="Q311" s="14"/>
    </row>
    <row r="312" spans="1:17" ht="23.25" customHeight="1" x14ac:dyDescent="0.2">
      <c r="A312" s="28"/>
      <c r="B312" s="29"/>
      <c r="C312" s="24" t="s">
        <v>433</v>
      </c>
      <c r="D312" s="25">
        <v>1</v>
      </c>
      <c r="E312" s="26">
        <v>350</v>
      </c>
      <c r="F312" s="26">
        <f t="shared" si="10"/>
        <v>350</v>
      </c>
      <c r="G312" s="30"/>
      <c r="H312" s="30"/>
      <c r="I312" s="30"/>
      <c r="J312" s="30"/>
      <c r="K312" s="29"/>
      <c r="L312" s="30"/>
      <c r="M312" s="30"/>
      <c r="N312" s="31"/>
      <c r="O312" s="27">
        <f t="shared" si="9"/>
        <v>350</v>
      </c>
      <c r="Q312" s="14"/>
    </row>
    <row r="313" spans="1:17" ht="23.25" customHeight="1" x14ac:dyDescent="0.2">
      <c r="A313" s="28"/>
      <c r="B313" s="29"/>
      <c r="C313" s="24" t="s">
        <v>434</v>
      </c>
      <c r="D313" s="25">
        <v>2</v>
      </c>
      <c r="E313" s="26">
        <v>985</v>
      </c>
      <c r="F313" s="26">
        <f t="shared" si="10"/>
        <v>1970</v>
      </c>
      <c r="G313" s="30"/>
      <c r="H313" s="30"/>
      <c r="I313" s="30"/>
      <c r="J313" s="30"/>
      <c r="K313" s="29"/>
      <c r="L313" s="30"/>
      <c r="M313" s="30"/>
      <c r="N313" s="31"/>
      <c r="O313" s="27">
        <f t="shared" si="9"/>
        <v>1970</v>
      </c>
      <c r="Q313" s="14"/>
    </row>
    <row r="314" spans="1:17" ht="23.25" customHeight="1" x14ac:dyDescent="0.2">
      <c r="A314" s="28"/>
      <c r="B314" s="29"/>
      <c r="C314" s="24" t="s">
        <v>435</v>
      </c>
      <c r="D314" s="25">
        <v>2</v>
      </c>
      <c r="E314" s="26">
        <v>625</v>
      </c>
      <c r="F314" s="26">
        <f t="shared" si="10"/>
        <v>1250</v>
      </c>
      <c r="G314" s="30"/>
      <c r="H314" s="30"/>
      <c r="I314" s="30"/>
      <c r="J314" s="30"/>
      <c r="K314" s="29"/>
      <c r="L314" s="30"/>
      <c r="M314" s="30"/>
      <c r="N314" s="31"/>
      <c r="O314" s="27">
        <f t="shared" si="9"/>
        <v>1250</v>
      </c>
      <c r="Q314" s="14"/>
    </row>
    <row r="315" spans="1:17" ht="23.25" customHeight="1" x14ac:dyDescent="0.2">
      <c r="A315" s="28"/>
      <c r="B315" s="29"/>
      <c r="C315" s="24" t="s">
        <v>436</v>
      </c>
      <c r="D315" s="25">
        <v>1</v>
      </c>
      <c r="E315" s="26">
        <v>180</v>
      </c>
      <c r="F315" s="26">
        <f t="shared" si="10"/>
        <v>180</v>
      </c>
      <c r="G315" s="30"/>
      <c r="H315" s="30"/>
      <c r="I315" s="30"/>
      <c r="J315" s="30"/>
      <c r="K315" s="29"/>
      <c r="L315" s="30"/>
      <c r="M315" s="30"/>
      <c r="N315" s="31"/>
      <c r="O315" s="27">
        <f t="shared" si="9"/>
        <v>180</v>
      </c>
      <c r="Q315" s="14"/>
    </row>
    <row r="316" spans="1:17" ht="23.25" customHeight="1" x14ac:dyDescent="0.2">
      <c r="A316" s="28"/>
      <c r="B316" s="29"/>
      <c r="C316" s="24" t="s">
        <v>439</v>
      </c>
      <c r="D316" s="25">
        <v>1</v>
      </c>
      <c r="E316" s="26">
        <v>315</v>
      </c>
      <c r="F316" s="26">
        <f t="shared" si="10"/>
        <v>315</v>
      </c>
      <c r="G316" s="30"/>
      <c r="H316" s="30"/>
      <c r="I316" s="30"/>
      <c r="J316" s="30"/>
      <c r="K316" s="29"/>
      <c r="L316" s="30"/>
      <c r="M316" s="30"/>
      <c r="N316" s="31"/>
      <c r="O316" s="27">
        <f t="shared" si="9"/>
        <v>315</v>
      </c>
    </row>
    <row r="317" spans="1:17" ht="23.25" customHeight="1" x14ac:dyDescent="0.2">
      <c r="A317" s="28"/>
      <c r="B317" s="29"/>
      <c r="C317" s="24" t="s">
        <v>438</v>
      </c>
      <c r="D317" s="25">
        <v>1</v>
      </c>
      <c r="E317" s="26">
        <v>530</v>
      </c>
      <c r="F317" s="26">
        <f t="shared" si="10"/>
        <v>530</v>
      </c>
      <c r="G317" s="30"/>
      <c r="H317" s="30"/>
      <c r="I317" s="30"/>
      <c r="J317" s="30"/>
      <c r="K317" s="29"/>
      <c r="L317" s="30"/>
      <c r="M317" s="30"/>
      <c r="N317" s="31"/>
      <c r="O317" s="27">
        <f t="shared" si="9"/>
        <v>530</v>
      </c>
    </row>
    <row r="318" spans="1:17" ht="23.25" customHeight="1" x14ac:dyDescent="0.2">
      <c r="A318" s="28"/>
      <c r="B318" s="29"/>
      <c r="C318" s="24" t="s">
        <v>437</v>
      </c>
      <c r="D318" s="25">
        <v>2</v>
      </c>
      <c r="E318" s="26">
        <v>295</v>
      </c>
      <c r="F318" s="26">
        <f t="shared" si="10"/>
        <v>590</v>
      </c>
      <c r="G318" s="30"/>
      <c r="H318" s="30"/>
      <c r="I318" s="30"/>
      <c r="J318" s="30"/>
      <c r="K318" s="29"/>
      <c r="L318" s="30"/>
      <c r="M318" s="30"/>
      <c r="N318" s="31"/>
      <c r="O318" s="27">
        <f t="shared" si="9"/>
        <v>590</v>
      </c>
    </row>
    <row r="319" spans="1:17" ht="41.25" customHeight="1" x14ac:dyDescent="0.2">
      <c r="A319" s="19">
        <v>58</v>
      </c>
      <c r="B319" s="32">
        <v>45454</v>
      </c>
      <c r="C319" s="24" t="s">
        <v>450</v>
      </c>
      <c r="D319" s="25">
        <v>8</v>
      </c>
      <c r="E319" s="33">
        <v>5583</v>
      </c>
      <c r="F319" s="26">
        <f>D319*E319</f>
        <v>44664</v>
      </c>
      <c r="G319" s="25" t="s">
        <v>451</v>
      </c>
      <c r="H319" s="35">
        <v>5941679</v>
      </c>
      <c r="I319" s="25">
        <v>328</v>
      </c>
      <c r="J319" s="25">
        <v>13</v>
      </c>
      <c r="K319" s="23">
        <v>45456</v>
      </c>
      <c r="L319" s="25">
        <v>22818162</v>
      </c>
      <c r="M319" s="25" t="s">
        <v>452</v>
      </c>
      <c r="N319" s="25">
        <v>3750969646</v>
      </c>
      <c r="O319" s="34">
        <f>F319</f>
        <v>44664</v>
      </c>
    </row>
    <row r="320" spans="1:17" ht="47.25" customHeight="1" x14ac:dyDescent="0.2">
      <c r="A320" s="19">
        <v>59</v>
      </c>
      <c r="B320" s="32">
        <v>45462</v>
      </c>
      <c r="C320" s="24" t="s">
        <v>453</v>
      </c>
      <c r="D320" s="25">
        <v>2</v>
      </c>
      <c r="E320" s="33">
        <v>13450</v>
      </c>
      <c r="F320" s="26">
        <f>D320*E320</f>
        <v>26900</v>
      </c>
      <c r="G320" s="25" t="s">
        <v>454</v>
      </c>
      <c r="H320" s="35">
        <v>5100097</v>
      </c>
      <c r="I320" s="25">
        <v>324</v>
      </c>
      <c r="J320" s="25">
        <v>13</v>
      </c>
      <c r="K320" s="23">
        <v>45464</v>
      </c>
      <c r="L320" s="25">
        <v>23164220</v>
      </c>
      <c r="M320" s="25" t="s">
        <v>455</v>
      </c>
      <c r="N320" s="25">
        <v>2393588858</v>
      </c>
      <c r="O320" s="34">
        <f>F320</f>
        <v>26900</v>
      </c>
    </row>
    <row r="321" spans="1:15" ht="34.5" customHeight="1" x14ac:dyDescent="0.2">
      <c r="A321" s="19">
        <v>60</v>
      </c>
      <c r="B321" s="32">
        <v>45464</v>
      </c>
      <c r="C321" s="24" t="s">
        <v>456</v>
      </c>
      <c r="D321" s="25">
        <v>8</v>
      </c>
      <c r="E321" s="33">
        <v>8970</v>
      </c>
      <c r="F321" s="26">
        <f>D321*E321</f>
        <v>71760</v>
      </c>
      <c r="G321" s="25" t="s">
        <v>457</v>
      </c>
      <c r="H321" s="35">
        <v>109842901</v>
      </c>
      <c r="I321" s="25">
        <v>322</v>
      </c>
      <c r="J321" s="25">
        <v>13</v>
      </c>
      <c r="K321" s="23">
        <v>45470</v>
      </c>
      <c r="L321" s="25">
        <v>23212489</v>
      </c>
      <c r="M321" s="25" t="s">
        <v>458</v>
      </c>
      <c r="N321" s="25">
        <v>3821948500</v>
      </c>
      <c r="O321" s="34">
        <f>F321</f>
        <v>71760</v>
      </c>
    </row>
    <row r="322" spans="1:15" x14ac:dyDescent="0.35">
      <c r="O322" s="6">
        <f t="shared" si="9"/>
        <v>0</v>
      </c>
    </row>
    <row r="323" spans="1:15" x14ac:dyDescent="0.35">
      <c r="O323" s="6">
        <f t="shared" si="9"/>
        <v>0</v>
      </c>
    </row>
  </sheetData>
  <autoFilter ref="B10:J10" xr:uid="{00000000-0009-0000-0000-000000000000}"/>
  <mergeCells count="312">
    <mergeCell ref="A9:O9"/>
    <mergeCell ref="A1:P1"/>
    <mergeCell ref="A2:P2"/>
    <mergeCell ref="A3:P3"/>
    <mergeCell ref="A4:P4"/>
    <mergeCell ref="A5:P5"/>
    <mergeCell ref="A6:P6"/>
    <mergeCell ref="A7:P7"/>
    <mergeCell ref="A8:P8"/>
    <mergeCell ref="M259:M260"/>
    <mergeCell ref="N259:N260"/>
    <mergeCell ref="Q259:Q260"/>
    <mergeCell ref="A259:A260"/>
    <mergeCell ref="B259:B260"/>
    <mergeCell ref="G259:G260"/>
    <mergeCell ref="H259:H260"/>
    <mergeCell ref="I259:I260"/>
    <mergeCell ref="J259:J260"/>
    <mergeCell ref="K259:K260"/>
    <mergeCell ref="L259:L260"/>
    <mergeCell ref="N229:N231"/>
    <mergeCell ref="M233:M234"/>
    <mergeCell ref="N233:N234"/>
    <mergeCell ref="Q233:Q234"/>
    <mergeCell ref="B236:B238"/>
    <mergeCell ref="A236:A238"/>
    <mergeCell ref="G236:G238"/>
    <mergeCell ref="H236:H238"/>
    <mergeCell ref="K236:K238"/>
    <mergeCell ref="J236:J238"/>
    <mergeCell ref="L236:L238"/>
    <mergeCell ref="M236:M238"/>
    <mergeCell ref="N236:N238"/>
    <mergeCell ref="Q236:Q238"/>
    <mergeCell ref="I236:I237"/>
    <mergeCell ref="B233:B234"/>
    <mergeCell ref="A233:A234"/>
    <mergeCell ref="G233:G234"/>
    <mergeCell ref="H233:H234"/>
    <mergeCell ref="I233:I234"/>
    <mergeCell ref="J233:J234"/>
    <mergeCell ref="K233:K234"/>
    <mergeCell ref="L233:L234"/>
    <mergeCell ref="Q229:Q231"/>
    <mergeCell ref="N215:N219"/>
    <mergeCell ref="Q215:Q219"/>
    <mergeCell ref="B222:B227"/>
    <mergeCell ref="A222:A227"/>
    <mergeCell ref="G222:G227"/>
    <mergeCell ref="H222:H227"/>
    <mergeCell ref="K222:K227"/>
    <mergeCell ref="L222:L227"/>
    <mergeCell ref="J222:J227"/>
    <mergeCell ref="I224:I227"/>
    <mergeCell ref="M222:M227"/>
    <mergeCell ref="N222:N227"/>
    <mergeCell ref="Q222:Q227"/>
    <mergeCell ref="B215:B219"/>
    <mergeCell ref="A215:A219"/>
    <mergeCell ref="G215:G219"/>
    <mergeCell ref="H215:H219"/>
    <mergeCell ref="K215:K219"/>
    <mergeCell ref="J215:J219"/>
    <mergeCell ref="L215:L219"/>
    <mergeCell ref="I215:I219"/>
    <mergeCell ref="M215:M219"/>
    <mergeCell ref="H229:H231"/>
    <mergeCell ref="N200:N203"/>
    <mergeCell ref="Q200:Q203"/>
    <mergeCell ref="B200:B203"/>
    <mergeCell ref="A200:A203"/>
    <mergeCell ref="G200:G203"/>
    <mergeCell ref="H200:H203"/>
    <mergeCell ref="I200:I203"/>
    <mergeCell ref="J200:J203"/>
    <mergeCell ref="K200:K203"/>
    <mergeCell ref="L200:L203"/>
    <mergeCell ref="N191:N199"/>
    <mergeCell ref="Q191:Q199"/>
    <mergeCell ref="B189:B190"/>
    <mergeCell ref="A189:A190"/>
    <mergeCell ref="G189:G190"/>
    <mergeCell ref="H189:H190"/>
    <mergeCell ref="I189:I190"/>
    <mergeCell ref="J189:J190"/>
    <mergeCell ref="K189:K190"/>
    <mergeCell ref="L189:L190"/>
    <mergeCell ref="B191:B199"/>
    <mergeCell ref="A191:A199"/>
    <mergeCell ref="G191:G199"/>
    <mergeCell ref="H191:H199"/>
    <mergeCell ref="I198:I199"/>
    <mergeCell ref="I191:I197"/>
    <mergeCell ref="J191:J199"/>
    <mergeCell ref="K191:K199"/>
    <mergeCell ref="L191:L199"/>
    <mergeCell ref="M189:M190"/>
    <mergeCell ref="N189:N190"/>
    <mergeCell ref="Q189:Q190"/>
    <mergeCell ref="A103:A104"/>
    <mergeCell ref="B103:B104"/>
    <mergeCell ref="G103:G104"/>
    <mergeCell ref="M186:M188"/>
    <mergeCell ref="N186:N188"/>
    <mergeCell ref="Q186:Q188"/>
    <mergeCell ref="B186:B188"/>
    <mergeCell ref="A186:A188"/>
    <mergeCell ref="G186:G188"/>
    <mergeCell ref="H186:H188"/>
    <mergeCell ref="I186:I188"/>
    <mergeCell ref="A105:A137"/>
    <mergeCell ref="G105:G137"/>
    <mergeCell ref="H105:H137"/>
    <mergeCell ref="I126:I136"/>
    <mergeCell ref="I105:I125"/>
    <mergeCell ref="J105:J137"/>
    <mergeCell ref="K105:K137"/>
    <mergeCell ref="L105:L137"/>
    <mergeCell ref="Q114:Q128"/>
    <mergeCell ref="N103:N104"/>
    <mergeCell ref="Q103:Q104"/>
    <mergeCell ref="B105:B137"/>
    <mergeCell ref="M105:M137"/>
    <mergeCell ref="B57:B59"/>
    <mergeCell ref="N57:N59"/>
    <mergeCell ref="N140:N185"/>
    <mergeCell ref="Q150:Q172"/>
    <mergeCell ref="J140:J185"/>
    <mergeCell ref="K140:K185"/>
    <mergeCell ref="L140:L185"/>
    <mergeCell ref="K18:K21"/>
    <mergeCell ref="H103:H104"/>
    <mergeCell ref="I103:I104"/>
    <mergeCell ref="Q57:Q59"/>
    <mergeCell ref="B62:B101"/>
    <mergeCell ref="N62:N101"/>
    <mergeCell ref="Q73:Q88"/>
    <mergeCell ref="J57:J59"/>
    <mergeCell ref="B18:B21"/>
    <mergeCell ref="M140:M185"/>
    <mergeCell ref="B140:B185"/>
    <mergeCell ref="N105:N137"/>
    <mergeCell ref="J103:J104"/>
    <mergeCell ref="K103:K104"/>
    <mergeCell ref="L103:L104"/>
    <mergeCell ref="M103:M104"/>
    <mergeCell ref="M57:M59"/>
    <mergeCell ref="A62:A101"/>
    <mergeCell ref="G62:G101"/>
    <mergeCell ref="H62:H101"/>
    <mergeCell ref="I62:I85"/>
    <mergeCell ref="I86:I100"/>
    <mergeCell ref="J62:J101"/>
    <mergeCell ref="K62:K101"/>
    <mergeCell ref="L62:L101"/>
    <mergeCell ref="M62:M101"/>
    <mergeCell ref="A57:A59"/>
    <mergeCell ref="G57:G59"/>
    <mergeCell ref="H57:H59"/>
    <mergeCell ref="I58:I59"/>
    <mergeCell ref="K57:K59"/>
    <mergeCell ref="L57:L59"/>
    <mergeCell ref="Q18:Q21"/>
    <mergeCell ref="B23:B56"/>
    <mergeCell ref="Q31:Q43"/>
    <mergeCell ref="A23:A56"/>
    <mergeCell ref="G23:G56"/>
    <mergeCell ref="H23:H56"/>
    <mergeCell ref="I23:I44"/>
    <mergeCell ref="I45:I55"/>
    <mergeCell ref="J23:J56"/>
    <mergeCell ref="K23:K56"/>
    <mergeCell ref="L23:L56"/>
    <mergeCell ref="M23:M56"/>
    <mergeCell ref="N23:N56"/>
    <mergeCell ref="L18:L21"/>
    <mergeCell ref="N18:N21"/>
    <mergeCell ref="I18:I21"/>
    <mergeCell ref="J18:J21"/>
    <mergeCell ref="M18:M21"/>
    <mergeCell ref="A18:A21"/>
    <mergeCell ref="G18:G21"/>
    <mergeCell ref="H18:H21"/>
    <mergeCell ref="Q13:Q16"/>
    <mergeCell ref="B13:B16"/>
    <mergeCell ref="A13:A16"/>
    <mergeCell ref="G13:G16"/>
    <mergeCell ref="H13:H16"/>
    <mergeCell ref="I13:I16"/>
    <mergeCell ref="J13:J16"/>
    <mergeCell ref="K13:K16"/>
    <mergeCell ref="L13:L16"/>
    <mergeCell ref="M13:M16"/>
    <mergeCell ref="N13:N16"/>
    <mergeCell ref="A140:A185"/>
    <mergeCell ref="G140:G185"/>
    <mergeCell ref="H140:H185"/>
    <mergeCell ref="I167:I184"/>
    <mergeCell ref="I140:I166"/>
    <mergeCell ref="M209:M210"/>
    <mergeCell ref="M191:M199"/>
    <mergeCell ref="M200:M203"/>
    <mergeCell ref="B229:B231"/>
    <mergeCell ref="A229:A231"/>
    <mergeCell ref="G229:G231"/>
    <mergeCell ref="J186:J188"/>
    <mergeCell ref="K186:K188"/>
    <mergeCell ref="L186:L188"/>
    <mergeCell ref="I229:I230"/>
    <mergeCell ref="J229:J231"/>
    <mergeCell ref="K229:K231"/>
    <mergeCell ref="L229:L231"/>
    <mergeCell ref="M229:M231"/>
    <mergeCell ref="N209:N210"/>
    <mergeCell ref="Q209:Q210"/>
    <mergeCell ref="G206:G207"/>
    <mergeCell ref="B206:B207"/>
    <mergeCell ref="A206:A207"/>
    <mergeCell ref="H206:H207"/>
    <mergeCell ref="I206:I207"/>
    <mergeCell ref="J206:J207"/>
    <mergeCell ref="K206:K207"/>
    <mergeCell ref="L206:L207"/>
    <mergeCell ref="M206:M207"/>
    <mergeCell ref="N206:N207"/>
    <mergeCell ref="Q206:Q207"/>
    <mergeCell ref="B209:B210"/>
    <mergeCell ref="A209:A210"/>
    <mergeCell ref="G209:G210"/>
    <mergeCell ref="H209:H210"/>
    <mergeCell ref="J209:J210"/>
    <mergeCell ref="K209:K210"/>
    <mergeCell ref="L209:L210"/>
    <mergeCell ref="A240:A241"/>
    <mergeCell ref="B240:B241"/>
    <mergeCell ref="G240:G241"/>
    <mergeCell ref="H240:H241"/>
    <mergeCell ref="J240:J241"/>
    <mergeCell ref="K240:K241"/>
    <mergeCell ref="L240:L241"/>
    <mergeCell ref="Q240:Q241"/>
    <mergeCell ref="M240:M241"/>
    <mergeCell ref="N240:N241"/>
    <mergeCell ref="M248:M249"/>
    <mergeCell ref="N248:N249"/>
    <mergeCell ref="Q248:Q249"/>
    <mergeCell ref="B250:B258"/>
    <mergeCell ref="A250:A258"/>
    <mergeCell ref="G250:G258"/>
    <mergeCell ref="H250:H258"/>
    <mergeCell ref="I250:I251"/>
    <mergeCell ref="I252:I258"/>
    <mergeCell ref="J250:J258"/>
    <mergeCell ref="K250:K258"/>
    <mergeCell ref="L250:L258"/>
    <mergeCell ref="M250:M258"/>
    <mergeCell ref="N250:N258"/>
    <mergeCell ref="Q252:Q256"/>
    <mergeCell ref="B248:B249"/>
    <mergeCell ref="A248:A249"/>
    <mergeCell ref="G248:G249"/>
    <mergeCell ref="H248:H249"/>
    <mergeCell ref="I248:I249"/>
    <mergeCell ref="J248:J249"/>
    <mergeCell ref="K248:K249"/>
    <mergeCell ref="L248:L249"/>
    <mergeCell ref="M242:M243"/>
    <mergeCell ref="N242:N243"/>
    <mergeCell ref="Q242:Q243"/>
    <mergeCell ref="B242:B243"/>
    <mergeCell ref="A242:A243"/>
    <mergeCell ref="G242:G243"/>
    <mergeCell ref="H242:H243"/>
    <mergeCell ref="I242:I243"/>
    <mergeCell ref="J242:J243"/>
    <mergeCell ref="K242:K243"/>
    <mergeCell ref="L242:L243"/>
    <mergeCell ref="N265:N293"/>
    <mergeCell ref="Q272:Q284"/>
    <mergeCell ref="B294:B305"/>
    <mergeCell ref="A294:A305"/>
    <mergeCell ref="G294:G305"/>
    <mergeCell ref="H294:H305"/>
    <mergeCell ref="I294:I301"/>
    <mergeCell ref="I302:I303"/>
    <mergeCell ref="J294:J305"/>
    <mergeCell ref="K294:K305"/>
    <mergeCell ref="L294:L305"/>
    <mergeCell ref="M294:M305"/>
    <mergeCell ref="N294:N305"/>
    <mergeCell ref="Q294:Q302"/>
    <mergeCell ref="B265:B293"/>
    <mergeCell ref="A265:A293"/>
    <mergeCell ref="G265:G293"/>
    <mergeCell ref="I265:I266"/>
    <mergeCell ref="H265:H293"/>
    <mergeCell ref="I267:I293"/>
    <mergeCell ref="J265:J293"/>
    <mergeCell ref="K265:K293"/>
    <mergeCell ref="L265:L293"/>
    <mergeCell ref="M265:M293"/>
    <mergeCell ref="M306:M318"/>
    <mergeCell ref="N306:N318"/>
    <mergeCell ref="Q307:Q315"/>
    <mergeCell ref="B306:B318"/>
    <mergeCell ref="A306:A318"/>
    <mergeCell ref="G306:G318"/>
    <mergeCell ref="H306:H318"/>
    <mergeCell ref="I306:I318"/>
    <mergeCell ref="J306:J318"/>
    <mergeCell ref="K306:K318"/>
    <mergeCell ref="L306:L318"/>
  </mergeCells>
  <phoneticPr fontId="4" type="noConversion"/>
  <pageMargins left="1.1023622047244095" right="0.70866141732283472" top="0.74803149606299213" bottom="0.74803149606299213" header="0.31496062992125984" footer="0.31496062992125984"/>
  <pageSetup paperSize="9" scale="2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COMPRA DIRECTA JUNIO</vt:lpstr>
      <vt:lpstr>'COMPRA DIRECTA JUNIO'!Área_de_impresión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Pablo Morales Mejia</cp:lastModifiedBy>
  <cp:lastPrinted>2024-07-02T18:15:29Z</cp:lastPrinted>
  <dcterms:created xsi:type="dcterms:W3CDTF">2017-12-05T18:01:17Z</dcterms:created>
  <dcterms:modified xsi:type="dcterms:W3CDTF">2024-07-29T22:19:00Z</dcterms:modified>
</cp:coreProperties>
</file>