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C:\Users\pablo.mejia\Documents\2024\I.P. ENERO-JUNIO\"/>
    </mc:Choice>
  </mc:AlternateContent>
  <xr:revisionPtr revIDLastSave="0" documentId="13_ncr:1_{86F3AD1A-A291-477D-A4F4-02E2708EBA24}" xr6:coauthVersionLast="47" xr6:coauthVersionMax="47" xr10:uidLastSave="{00000000-0000-0000-0000-000000000000}"/>
  <bookViews>
    <workbookView xWindow="-120" yWindow="-120" windowWidth="29040" windowHeight="15840" xr2:uid="{00000000-000D-0000-FFFF-FFFF00000000}"/>
  </bookViews>
  <sheets>
    <sheet name="COMPRA DIRECTA MAYO" sheetId="13" r:id="rId1"/>
  </sheets>
  <definedNames>
    <definedName name="_xlnm._FilterDatabase" localSheetId="0" hidden="1">'COMPRA DIRECTA MAYO'!$B$10:$J$10</definedName>
    <definedName name="_xlnm.Print_Area" localSheetId="0">'COMPRA DIRECTA MAYO'!$A$1:$P$329</definedName>
  </definedNames>
  <calcPr calcId="191029" concurrentCalc="0"/>
</workbook>
</file>

<file path=xl/calcChain.xml><?xml version="1.0" encoding="utf-8"?>
<calcChain xmlns="http://schemas.openxmlformats.org/spreadsheetml/2006/main">
  <c r="F333" i="13" l="1"/>
  <c r="P333" i="13"/>
  <c r="F332" i="13"/>
  <c r="P332" i="13"/>
  <c r="F331" i="13"/>
  <c r="P331" i="13"/>
  <c r="F330" i="13"/>
  <c r="P330" i="13"/>
  <c r="F329" i="13"/>
  <c r="P329" i="13"/>
  <c r="R329" i="13"/>
  <c r="F327" i="13"/>
  <c r="P327" i="13"/>
  <c r="F328" i="13"/>
  <c r="P328" i="13"/>
  <c r="R327" i="13"/>
  <c r="F326" i="13"/>
  <c r="P326" i="13"/>
  <c r="R326" i="13"/>
  <c r="F325" i="13"/>
  <c r="P325" i="13"/>
  <c r="R325" i="13"/>
  <c r="F323" i="13"/>
  <c r="P323" i="13"/>
  <c r="F324" i="13"/>
  <c r="P324" i="13"/>
  <c r="R323" i="13"/>
  <c r="F322" i="13"/>
  <c r="P322" i="13"/>
  <c r="R322" i="13"/>
  <c r="F318" i="13"/>
  <c r="P318" i="13"/>
  <c r="F319" i="13"/>
  <c r="P319" i="13"/>
  <c r="F320" i="13"/>
  <c r="P320" i="13"/>
  <c r="F321" i="13"/>
  <c r="P321" i="13"/>
  <c r="R318" i="13"/>
  <c r="F317" i="13"/>
  <c r="P317" i="13"/>
  <c r="R317" i="13"/>
  <c r="F302" i="13"/>
  <c r="P302" i="13"/>
  <c r="F303" i="13"/>
  <c r="P303" i="13"/>
  <c r="F304" i="13"/>
  <c r="P304" i="13"/>
  <c r="F305" i="13"/>
  <c r="P305" i="13"/>
  <c r="F306" i="13"/>
  <c r="P306" i="13"/>
  <c r="F307" i="13"/>
  <c r="P307" i="13"/>
  <c r="F308" i="13"/>
  <c r="P308" i="13"/>
  <c r="F309" i="13"/>
  <c r="P309" i="13"/>
  <c r="F310" i="13"/>
  <c r="P310" i="13"/>
  <c r="F311" i="13"/>
  <c r="P311" i="13"/>
  <c r="F312" i="13"/>
  <c r="P312" i="13"/>
  <c r="F313" i="13"/>
  <c r="P313" i="13"/>
  <c r="F314" i="13"/>
  <c r="P314" i="13"/>
  <c r="F315" i="13"/>
  <c r="P315" i="13"/>
  <c r="F316" i="13"/>
  <c r="P316" i="13"/>
  <c r="R305" i="13"/>
  <c r="F300" i="13"/>
  <c r="P300" i="13"/>
  <c r="F301" i="13"/>
  <c r="P301" i="13"/>
  <c r="R300" i="13"/>
  <c r="F281" i="13"/>
  <c r="P281" i="13"/>
  <c r="F282" i="13"/>
  <c r="P282" i="13"/>
  <c r="F283" i="13"/>
  <c r="P283" i="13"/>
  <c r="F284" i="13"/>
  <c r="P284" i="13"/>
  <c r="F285" i="13"/>
  <c r="P285" i="13"/>
  <c r="F286" i="13"/>
  <c r="P286" i="13"/>
  <c r="F287" i="13"/>
  <c r="P287" i="13"/>
  <c r="F288" i="13"/>
  <c r="P288" i="13"/>
  <c r="F289" i="13"/>
  <c r="P289" i="13"/>
  <c r="F290" i="13"/>
  <c r="P290" i="13"/>
  <c r="F291" i="13"/>
  <c r="P291" i="13"/>
  <c r="F292" i="13"/>
  <c r="P292" i="13"/>
  <c r="F293" i="13"/>
  <c r="P293" i="13"/>
  <c r="F294" i="13"/>
  <c r="P294" i="13"/>
  <c r="F295" i="13"/>
  <c r="P295" i="13"/>
  <c r="F296" i="13"/>
  <c r="P296" i="13"/>
  <c r="F297" i="13"/>
  <c r="P297" i="13"/>
  <c r="F298" i="13"/>
  <c r="P298" i="13"/>
  <c r="F299" i="13"/>
  <c r="P299" i="13"/>
  <c r="R282" i="13"/>
  <c r="F272" i="13"/>
  <c r="P272" i="13"/>
  <c r="F273" i="13"/>
  <c r="P273" i="13"/>
  <c r="F274" i="13"/>
  <c r="P274" i="13"/>
  <c r="F275" i="13"/>
  <c r="P275" i="13"/>
  <c r="F276" i="13"/>
  <c r="P276" i="13"/>
  <c r="F277" i="13"/>
  <c r="P277" i="13"/>
  <c r="F278" i="13"/>
  <c r="P278" i="13"/>
  <c r="F279" i="13"/>
  <c r="P279" i="13"/>
  <c r="F280" i="13"/>
  <c r="P280" i="13"/>
  <c r="R274" i="13"/>
  <c r="F271" i="13"/>
  <c r="P271" i="13"/>
  <c r="F270" i="13"/>
  <c r="P270" i="13"/>
  <c r="R270" i="13"/>
  <c r="F266" i="13"/>
  <c r="P266" i="13"/>
  <c r="F267" i="13"/>
  <c r="P267" i="13"/>
  <c r="F268" i="13"/>
  <c r="P268" i="13"/>
  <c r="F269" i="13"/>
  <c r="P269" i="13"/>
  <c r="R266" i="13"/>
  <c r="F245" i="13"/>
  <c r="P245" i="13"/>
  <c r="F246" i="13"/>
  <c r="P246" i="13"/>
  <c r="F247" i="13"/>
  <c r="P247" i="13"/>
  <c r="F248" i="13"/>
  <c r="P248" i="13"/>
  <c r="F249" i="13"/>
  <c r="P249" i="13"/>
  <c r="F250" i="13"/>
  <c r="P250" i="13"/>
  <c r="F251" i="13"/>
  <c r="P251" i="13"/>
  <c r="F252" i="13"/>
  <c r="P252" i="13"/>
  <c r="F253" i="13"/>
  <c r="P253" i="13"/>
  <c r="F254" i="13"/>
  <c r="P254" i="13"/>
  <c r="F255" i="13"/>
  <c r="P255" i="13"/>
  <c r="F256" i="13"/>
  <c r="P256" i="13"/>
  <c r="F257" i="13"/>
  <c r="P257" i="13"/>
  <c r="F258" i="13"/>
  <c r="P258" i="13"/>
  <c r="F259" i="13"/>
  <c r="P259" i="13"/>
  <c r="F260" i="13"/>
  <c r="P260" i="13"/>
  <c r="F261" i="13"/>
  <c r="P261" i="13"/>
  <c r="F262" i="13"/>
  <c r="P262" i="13"/>
  <c r="F263" i="13"/>
  <c r="P263" i="13"/>
  <c r="F264" i="13"/>
  <c r="P264" i="13"/>
  <c r="F265" i="13"/>
  <c r="P265" i="13"/>
  <c r="R248" i="13"/>
  <c r="F244" i="13"/>
  <c r="P244" i="13"/>
  <c r="R244" i="13"/>
  <c r="F242" i="13"/>
  <c r="P242" i="13"/>
  <c r="F243" i="13"/>
  <c r="P243" i="13"/>
  <c r="R242" i="13"/>
  <c r="F241" i="13"/>
  <c r="P241" i="13"/>
  <c r="R241" i="13"/>
  <c r="F240" i="13"/>
  <c r="P240" i="13"/>
  <c r="R240" i="13"/>
  <c r="F239" i="13"/>
  <c r="P239" i="13"/>
  <c r="R239" i="13"/>
  <c r="F238" i="13"/>
  <c r="P238" i="13"/>
  <c r="R238" i="13"/>
  <c r="F237" i="13"/>
  <c r="P237" i="13"/>
  <c r="R237" i="13"/>
  <c r="F234" i="13"/>
  <c r="P234" i="13"/>
  <c r="F235" i="13"/>
  <c r="P235" i="13"/>
  <c r="F236" i="13"/>
  <c r="P236" i="13"/>
  <c r="R234" i="13"/>
  <c r="F233" i="13"/>
  <c r="P233" i="13"/>
  <c r="R233" i="13"/>
  <c r="F231" i="13"/>
  <c r="P231" i="13"/>
  <c r="F232" i="13"/>
  <c r="P232" i="13"/>
  <c r="R231" i="13"/>
  <c r="F228" i="13"/>
  <c r="P228" i="13"/>
  <c r="F229" i="13"/>
  <c r="P229" i="13"/>
  <c r="F230" i="13"/>
  <c r="P230" i="13"/>
  <c r="R228" i="13"/>
  <c r="F224" i="13"/>
  <c r="P224" i="13"/>
  <c r="F225" i="13"/>
  <c r="P225" i="13"/>
  <c r="F226" i="13"/>
  <c r="P226" i="13"/>
  <c r="F227" i="13"/>
  <c r="P227" i="13"/>
  <c r="R224" i="13"/>
  <c r="F223" i="13"/>
  <c r="P223" i="13"/>
  <c r="R223" i="13"/>
  <c r="F195" i="13"/>
  <c r="P195" i="13"/>
  <c r="F196" i="13"/>
  <c r="P196" i="13"/>
  <c r="F197" i="13"/>
  <c r="P197" i="13"/>
  <c r="F198" i="13"/>
  <c r="P198" i="13"/>
  <c r="F199" i="13"/>
  <c r="P199" i="13"/>
  <c r="F200" i="13"/>
  <c r="P200" i="13"/>
  <c r="F201" i="13"/>
  <c r="P201" i="13"/>
  <c r="F202" i="13"/>
  <c r="P202" i="13"/>
  <c r="F203" i="13"/>
  <c r="P203" i="13"/>
  <c r="F204" i="13"/>
  <c r="P204" i="13"/>
  <c r="F205" i="13"/>
  <c r="P205" i="13"/>
  <c r="F206" i="13"/>
  <c r="P206" i="13"/>
  <c r="F207" i="13"/>
  <c r="P207" i="13"/>
  <c r="F208" i="13"/>
  <c r="P208" i="13"/>
  <c r="F209" i="13"/>
  <c r="P209" i="13"/>
  <c r="F210" i="13"/>
  <c r="P210" i="13"/>
  <c r="F211" i="13"/>
  <c r="P211" i="13"/>
  <c r="F212" i="13"/>
  <c r="P212" i="13"/>
  <c r="F213" i="13"/>
  <c r="P213" i="13"/>
  <c r="F214" i="13"/>
  <c r="P214" i="13"/>
  <c r="F215" i="13"/>
  <c r="P215" i="13"/>
  <c r="F216" i="13"/>
  <c r="P216" i="13"/>
  <c r="F217" i="13"/>
  <c r="P217" i="13"/>
  <c r="F218" i="13"/>
  <c r="P218" i="13"/>
  <c r="F219" i="13"/>
  <c r="P219" i="13"/>
  <c r="F220" i="13"/>
  <c r="P220" i="13"/>
  <c r="F221" i="13"/>
  <c r="P221" i="13"/>
  <c r="F222" i="13"/>
  <c r="P222" i="13"/>
  <c r="R214" i="13"/>
  <c r="F193" i="13"/>
  <c r="P193" i="13"/>
  <c r="F194" i="13"/>
  <c r="P194" i="13"/>
  <c r="R193" i="13"/>
  <c r="F173" i="13"/>
  <c r="P173" i="13"/>
  <c r="F174" i="13"/>
  <c r="P174" i="13"/>
  <c r="F175" i="13"/>
  <c r="P175" i="13"/>
  <c r="F176" i="13"/>
  <c r="P176" i="13"/>
  <c r="F177" i="13"/>
  <c r="P177" i="13"/>
  <c r="F178" i="13"/>
  <c r="P178" i="13"/>
  <c r="F179" i="13"/>
  <c r="P179" i="13"/>
  <c r="F180" i="13"/>
  <c r="P180" i="13"/>
  <c r="F181" i="13"/>
  <c r="P181" i="13"/>
  <c r="F182" i="13"/>
  <c r="P182" i="13"/>
  <c r="F183" i="13"/>
  <c r="P183" i="13"/>
  <c r="F184" i="13"/>
  <c r="P184" i="13"/>
  <c r="F185" i="13"/>
  <c r="P185" i="13"/>
  <c r="F186" i="13"/>
  <c r="P186" i="13"/>
  <c r="F187" i="13"/>
  <c r="P187" i="13"/>
  <c r="F188" i="13"/>
  <c r="P188" i="13"/>
  <c r="F189" i="13"/>
  <c r="P189" i="13"/>
  <c r="F190" i="13"/>
  <c r="P190" i="13"/>
  <c r="F191" i="13"/>
  <c r="P191" i="13"/>
  <c r="F192" i="13"/>
  <c r="P192" i="13"/>
  <c r="R177" i="13"/>
  <c r="F172" i="13"/>
  <c r="P172" i="13"/>
  <c r="R172" i="13"/>
  <c r="F170" i="13"/>
  <c r="P170" i="13"/>
  <c r="F171" i="13"/>
  <c r="P171" i="13"/>
  <c r="R170" i="13"/>
  <c r="F168" i="13"/>
  <c r="P168" i="13"/>
  <c r="F169" i="13"/>
  <c r="P169" i="13"/>
  <c r="R168" i="13"/>
  <c r="F165" i="13"/>
  <c r="P165" i="13"/>
  <c r="F166" i="13"/>
  <c r="P166" i="13"/>
  <c r="F167" i="13"/>
  <c r="P167" i="13"/>
  <c r="R165" i="13"/>
  <c r="F161" i="13"/>
  <c r="P161" i="13"/>
  <c r="F162" i="13"/>
  <c r="P162" i="13"/>
  <c r="F163" i="13"/>
  <c r="P163" i="13"/>
  <c r="F164" i="13"/>
  <c r="P164" i="13"/>
  <c r="R161" i="13"/>
  <c r="F158" i="13"/>
  <c r="P158" i="13"/>
  <c r="F159" i="13"/>
  <c r="P159" i="13"/>
  <c r="F160" i="13"/>
  <c r="P160" i="13"/>
  <c r="R158" i="13"/>
  <c r="F157" i="13"/>
  <c r="P157" i="13"/>
  <c r="R157" i="13"/>
  <c r="F152" i="13"/>
  <c r="P152" i="13"/>
  <c r="F153" i="13"/>
  <c r="P153" i="13"/>
  <c r="F154" i="13"/>
  <c r="P154" i="13"/>
  <c r="F155" i="13"/>
  <c r="P155" i="13"/>
  <c r="F156" i="13"/>
  <c r="P156" i="13"/>
  <c r="R152" i="13"/>
  <c r="F151" i="13"/>
  <c r="P151" i="13"/>
  <c r="R151" i="13"/>
  <c r="F150" i="13"/>
  <c r="P150" i="13"/>
  <c r="R150" i="13"/>
  <c r="F129" i="13"/>
  <c r="P129" i="13"/>
  <c r="F130" i="13"/>
  <c r="P130" i="13"/>
  <c r="F131" i="13"/>
  <c r="P131" i="13"/>
  <c r="F132" i="13"/>
  <c r="P132" i="13"/>
  <c r="F133" i="13"/>
  <c r="P133" i="13"/>
  <c r="F134" i="13"/>
  <c r="P134" i="13"/>
  <c r="F135" i="13"/>
  <c r="P135" i="13"/>
  <c r="F136" i="13"/>
  <c r="P136" i="13"/>
  <c r="F137" i="13"/>
  <c r="P137" i="13"/>
  <c r="F138" i="13"/>
  <c r="P138" i="13"/>
  <c r="F139" i="13"/>
  <c r="P139" i="13"/>
  <c r="F140" i="13"/>
  <c r="P140" i="13"/>
  <c r="F141" i="13"/>
  <c r="P141" i="13"/>
  <c r="F142" i="13"/>
  <c r="P142" i="13"/>
  <c r="F143" i="13"/>
  <c r="P143" i="13"/>
  <c r="F144" i="13"/>
  <c r="P144" i="13"/>
  <c r="F145" i="13"/>
  <c r="P145" i="13"/>
  <c r="F146" i="13"/>
  <c r="P146" i="13"/>
  <c r="F147" i="13"/>
  <c r="P147" i="13"/>
  <c r="F148" i="13"/>
  <c r="P148" i="13"/>
  <c r="F149" i="13"/>
  <c r="P149" i="13"/>
  <c r="R137" i="13"/>
  <c r="F103" i="13"/>
  <c r="P103" i="13"/>
  <c r="F99" i="13"/>
  <c r="P99" i="13"/>
  <c r="F100" i="13"/>
  <c r="P100" i="13"/>
  <c r="F101" i="13"/>
  <c r="P101" i="13"/>
  <c r="F102" i="13"/>
  <c r="P102" i="13"/>
  <c r="F104" i="13"/>
  <c r="P104" i="13"/>
  <c r="F105" i="13"/>
  <c r="P105" i="13"/>
  <c r="F106" i="13"/>
  <c r="P106" i="13"/>
  <c r="F107" i="13"/>
  <c r="P107" i="13"/>
  <c r="F108" i="13"/>
  <c r="P108" i="13"/>
  <c r="F109" i="13"/>
  <c r="P109" i="13"/>
  <c r="F110" i="13"/>
  <c r="P110" i="13"/>
  <c r="F111" i="13"/>
  <c r="P111" i="13"/>
  <c r="F112" i="13"/>
  <c r="P112" i="13"/>
  <c r="F113" i="13"/>
  <c r="P113" i="13"/>
  <c r="F114" i="13"/>
  <c r="P114" i="13"/>
  <c r="F115" i="13"/>
  <c r="P115" i="13"/>
  <c r="F116" i="13"/>
  <c r="P116" i="13"/>
  <c r="F117" i="13"/>
  <c r="P117" i="13"/>
  <c r="F118" i="13"/>
  <c r="P118" i="13"/>
  <c r="F119" i="13"/>
  <c r="P119" i="13"/>
  <c r="F120" i="13"/>
  <c r="P120" i="13"/>
  <c r="F121" i="13"/>
  <c r="P121" i="13"/>
  <c r="F122" i="13"/>
  <c r="P122" i="13"/>
  <c r="F123" i="13"/>
  <c r="P123" i="13"/>
  <c r="F124" i="13"/>
  <c r="P124" i="13"/>
  <c r="F125" i="13"/>
  <c r="P125" i="13"/>
  <c r="F126" i="13"/>
  <c r="P126" i="13"/>
  <c r="F127" i="13"/>
  <c r="P127" i="13"/>
  <c r="F128" i="13"/>
  <c r="P128" i="13"/>
  <c r="R105" i="13"/>
  <c r="F92" i="13"/>
  <c r="P92" i="13"/>
  <c r="F93" i="13"/>
  <c r="P93" i="13"/>
  <c r="F94" i="13"/>
  <c r="P94" i="13"/>
  <c r="F95" i="13"/>
  <c r="P95" i="13"/>
  <c r="F96" i="13"/>
  <c r="P96" i="13"/>
  <c r="F97" i="13"/>
  <c r="P97" i="13"/>
  <c r="F98" i="13"/>
  <c r="P98" i="13"/>
  <c r="R92" i="13"/>
  <c r="F91" i="13"/>
  <c r="P91" i="13"/>
  <c r="R91" i="13"/>
  <c r="F89" i="13"/>
  <c r="P89" i="13"/>
  <c r="F90" i="13"/>
  <c r="P90" i="13"/>
  <c r="R89" i="13"/>
  <c r="F85" i="13"/>
  <c r="P85" i="13"/>
  <c r="F86" i="13"/>
  <c r="P86" i="13"/>
  <c r="F87" i="13"/>
  <c r="P87" i="13"/>
  <c r="F88" i="13"/>
  <c r="P88" i="13"/>
  <c r="R85" i="13"/>
  <c r="F84" i="13"/>
  <c r="P84" i="13"/>
  <c r="R84" i="13"/>
  <c r="F74" i="13"/>
  <c r="P74" i="13"/>
  <c r="F43" i="13"/>
  <c r="P43" i="13"/>
  <c r="F44" i="13"/>
  <c r="P44" i="13"/>
  <c r="F45" i="13"/>
  <c r="P45" i="13"/>
  <c r="F46" i="13"/>
  <c r="P46" i="13"/>
  <c r="F47" i="13"/>
  <c r="P47" i="13"/>
  <c r="F48" i="13"/>
  <c r="P48" i="13"/>
  <c r="F49" i="13"/>
  <c r="P49" i="13"/>
  <c r="F50" i="13"/>
  <c r="P50" i="13"/>
  <c r="F51" i="13"/>
  <c r="P51" i="13"/>
  <c r="F52" i="13"/>
  <c r="P52" i="13"/>
  <c r="F53" i="13"/>
  <c r="P53" i="13"/>
  <c r="F54" i="13"/>
  <c r="P54" i="13"/>
  <c r="F55" i="13"/>
  <c r="P55" i="13"/>
  <c r="F56" i="13"/>
  <c r="P56" i="13"/>
  <c r="F57" i="13"/>
  <c r="P57" i="13"/>
  <c r="F58" i="13"/>
  <c r="P58" i="13"/>
  <c r="F59" i="13"/>
  <c r="P59" i="13"/>
  <c r="F60" i="13"/>
  <c r="P60" i="13"/>
  <c r="F61" i="13"/>
  <c r="P61" i="13"/>
  <c r="F62" i="13"/>
  <c r="P62" i="13"/>
  <c r="F63" i="13"/>
  <c r="P63" i="13"/>
  <c r="F64" i="13"/>
  <c r="P64" i="13"/>
  <c r="F65" i="13"/>
  <c r="P65" i="13"/>
  <c r="F66" i="13"/>
  <c r="P66" i="13"/>
  <c r="F67" i="13"/>
  <c r="P67" i="13"/>
  <c r="F68" i="13"/>
  <c r="P68" i="13"/>
  <c r="F69" i="13"/>
  <c r="P69" i="13"/>
  <c r="F70" i="13"/>
  <c r="P70" i="13"/>
  <c r="F71" i="13"/>
  <c r="P71" i="13"/>
  <c r="F72" i="13"/>
  <c r="P72" i="13"/>
  <c r="F73" i="13"/>
  <c r="P73" i="13"/>
  <c r="F75" i="13"/>
  <c r="P75" i="13"/>
  <c r="F76" i="13"/>
  <c r="P76" i="13"/>
  <c r="F77" i="13"/>
  <c r="P77" i="13"/>
  <c r="F78" i="13"/>
  <c r="P78" i="13"/>
  <c r="F79" i="13"/>
  <c r="P79" i="13"/>
  <c r="F80" i="13"/>
  <c r="P80" i="13"/>
  <c r="F81" i="13"/>
  <c r="P81" i="13"/>
  <c r="F82" i="13"/>
  <c r="P82" i="13"/>
  <c r="F83" i="13"/>
  <c r="P83" i="13"/>
  <c r="R54" i="13"/>
  <c r="F42" i="13"/>
  <c r="P42" i="13"/>
  <c r="R42" i="13"/>
  <c r="F41" i="13"/>
  <c r="P41" i="13"/>
  <c r="R41" i="13"/>
  <c r="F39" i="13"/>
  <c r="P39" i="13"/>
  <c r="F40" i="13"/>
  <c r="P40" i="13"/>
  <c r="R39" i="13"/>
  <c r="F26" i="13"/>
  <c r="P26" i="13"/>
  <c r="F27" i="13"/>
  <c r="P27" i="13"/>
  <c r="F28" i="13"/>
  <c r="P28" i="13"/>
  <c r="F29" i="13"/>
  <c r="P29" i="13"/>
  <c r="F30" i="13"/>
  <c r="P30" i="13"/>
  <c r="F31" i="13"/>
  <c r="P31" i="13"/>
  <c r="F32" i="13"/>
  <c r="P32" i="13"/>
  <c r="F33" i="13"/>
  <c r="P33" i="13"/>
  <c r="F34" i="13"/>
  <c r="P34" i="13"/>
  <c r="F35" i="13"/>
  <c r="P35" i="13"/>
  <c r="F36" i="13"/>
  <c r="P36" i="13"/>
  <c r="F37" i="13"/>
  <c r="P37" i="13"/>
  <c r="F38" i="13"/>
  <c r="P38" i="13"/>
  <c r="R29" i="13"/>
  <c r="F25" i="13"/>
  <c r="P25" i="13"/>
  <c r="R25" i="13"/>
  <c r="F24" i="13"/>
  <c r="P24" i="13"/>
  <c r="R24" i="13"/>
  <c r="F23" i="13"/>
  <c r="P23" i="13"/>
  <c r="R23" i="13"/>
  <c r="F22" i="13"/>
  <c r="P22" i="13"/>
  <c r="R22" i="13"/>
  <c r="F19" i="13"/>
  <c r="P19" i="13"/>
  <c r="F20" i="13"/>
  <c r="P20" i="13"/>
  <c r="F21" i="13"/>
  <c r="P21" i="13"/>
  <c r="R19" i="13"/>
  <c r="F18" i="13"/>
  <c r="P18" i="13"/>
  <c r="R18" i="13"/>
  <c r="F17" i="13"/>
  <c r="P17" i="13"/>
  <c r="R17" i="13"/>
  <c r="F13" i="13"/>
  <c r="P13" i="13"/>
  <c r="F14" i="13"/>
  <c r="P14" i="13"/>
  <c r="F15" i="13"/>
  <c r="P15" i="13"/>
  <c r="F16" i="13"/>
  <c r="P16" i="13"/>
  <c r="R13" i="13"/>
  <c r="F11" i="13"/>
  <c r="P11" i="13"/>
  <c r="F12" i="13"/>
  <c r="P12" i="13"/>
  <c r="R11" i="13"/>
</calcChain>
</file>

<file path=xl/sharedStrings.xml><?xml version="1.0" encoding="utf-8"?>
<sst xmlns="http://schemas.openxmlformats.org/spreadsheetml/2006/main" count="613" uniqueCount="591">
  <si>
    <t>PRECIO UNITARIO</t>
  </si>
  <si>
    <t>PRECIO TOTAL</t>
  </si>
  <si>
    <t>PROVEEDOR</t>
  </si>
  <si>
    <t>NIT</t>
  </si>
  <si>
    <t>CANTIDAD</t>
  </si>
  <si>
    <t>DESCRIPCIÓN DE COMPRA</t>
  </si>
  <si>
    <t>FECHA</t>
  </si>
  <si>
    <t>RENGLON</t>
  </si>
  <si>
    <t>PROGRAMA</t>
  </si>
  <si>
    <t>DESCRIPCIÓN DE LA COMPRA</t>
  </si>
  <si>
    <t>MONTO</t>
  </si>
  <si>
    <t>FECHA DE COMPRA DE PUBLICACIÓN</t>
  </si>
  <si>
    <t>Serie de factura</t>
  </si>
  <si>
    <t>No. De Factura</t>
  </si>
  <si>
    <t xml:space="preserve">Manta alto 2 metros; ancho 1 metro; material vinil. </t>
  </si>
  <si>
    <t xml:space="preserve">Manta altura: 1.50 metros; ancho 3 metros; material vinil </t>
  </si>
  <si>
    <t xml:space="preserve"> INVERSIONES TECNOLOGICAS DEL NORTE, SOCIEDAD ANÓNIMA</t>
  </si>
  <si>
    <t>E540995606</t>
  </si>
  <si>
    <t xml:space="preserve">Adquisición de mantas vinílicas, necesarias para ser utilizadas en el evento del 03 de mayo ¿Día de la Fruta¿, donde se realizará una actividad de exposición de frutas programadas por el Viceministerio Encargado de Asuntos del Petén, con el fin de promover el consumo interno de las frutas con producción local, en cumplimiento a las actividades programadas dentro del POA 2024.
</t>
  </si>
  <si>
    <t xml:space="preserve">FD171C01 </t>
  </si>
  <si>
    <t xml:space="preserve">Libra de azúcar, clase: blanca, marca caña real </t>
  </si>
  <si>
    <t xml:space="preserve">Vaso desechable; material; plástico; medida: 12 paquete 25 unidades, marca tornado </t>
  </si>
  <si>
    <t xml:space="preserve">Vaso desechable; material; plástico; medida: 16 paquete 25 unidades, marca tornado </t>
  </si>
  <si>
    <t xml:space="preserve">cuchara desechable; material; plástico; paquete 25 unidades, marca viva </t>
  </si>
  <si>
    <t>JOSE RIGOBERTO, HERRERA ITZEP / TIENDA FLOR DE QUICHE</t>
  </si>
  <si>
    <t>E541035363</t>
  </si>
  <si>
    <t xml:space="preserve">Por compra de azúcar, vasos y cucharas desechables, necesarias para ser utilizadas en el evento del 03 de mayo Dia de la Fruta, donde se realizara una actividad de exposición de frutas programada por el Viceministerio Encargado de Asuntos del Petén, con el fin de promover el consumo interno de las frutas con producción local, en cumplimiento a las actividades programadas dentro del POA 2024.
</t>
  </si>
  <si>
    <t xml:space="preserve">52E46FFA </t>
  </si>
  <si>
    <t xml:space="preserve">Remolque de 2 vehículos de Flores Petén a la Libertad Petén </t>
  </si>
  <si>
    <t>LEONEL, HERNANDEZ GIRON / TRANSPORTE HERNANDEZ</t>
  </si>
  <si>
    <t>809781K</t>
  </si>
  <si>
    <t>9E639E5A</t>
  </si>
  <si>
    <t xml:space="preserve">Servicio de grúa por traslado de dos Vehículos tipo Jeep marca Suzuki, placa P-034BGP SICOIN 000E808E, Camioneta marca Nissan, placa P-987CSK SICOIN 00034048, Propiedad del MAGA los cuales se encuentran en mal estado, siendo necesario para el resguardo de los mismo en la Bodega del Centro Genético la Libertad, Petén.
</t>
  </si>
  <si>
    <t xml:space="preserve">E541121626
</t>
  </si>
  <si>
    <t xml:space="preserve">BEBEDERO PARA CERDO; AREA DE CONEXION: 2.5 CM; BOQUILLA: 0.5 CM; CAPACIDAD: 1 CERDO; LARGO: 6.7 CM; MATERIAL: ACERO INOXIDABLE; TIPO: CHUPON, MARCA QJFWJ </t>
  </si>
  <si>
    <t>GLENDY JUDITH, CUNIL DONIS / AGRO INCUBADORAS D'CA</t>
  </si>
  <si>
    <t>E541178393</t>
  </si>
  <si>
    <t xml:space="preserve">Por bebederos para cerdo; para ser utilizados en la alimentación de los cerdos que se encuentran en el centro de Producción de la Dirección de Desarrollo Agropecuario del Viceministerio encargado de Asuntos del Petén, para se entregados a beneficiarios en el departamento de Petén con el fin de contribuir a la seguridad alimentaria en el departamento de Petén y de esa forma dar cumplimiento al Plan Operativo Anual 2024.
</t>
  </si>
  <si>
    <t>1B331296</t>
  </si>
  <si>
    <t xml:space="preserve">Alquiler de 500 sillas </t>
  </si>
  <si>
    <t xml:space="preserve">Alquiler de 35 tableros </t>
  </si>
  <si>
    <t xml:space="preserve">Alquiler de 35 manteles para tablero </t>
  </si>
  <si>
    <t>ERWIN ALONZO, MAS OBANDO / MULTISERVICIOS ISSA</t>
  </si>
  <si>
    <t>E541220063</t>
  </si>
  <si>
    <t xml:space="preserve">Por alquiler de sillas, de tableros y de manteles, para ser utilizados en el evento del regional de las frutas, el cual se llevará a cabo el día 03 de mayo de 2024, en el Centro Comercial Maya Mall, ubicado en Santa Elena, Flores, Petén; por parte de la Dirección Desarrollo Agropecuario del Viceministerio Encargado de Asuntos del Petén, con el fin de promover el consumo interno de las frutas con producción local.
</t>
  </si>
  <si>
    <t>9299EE38</t>
  </si>
  <si>
    <t xml:space="preserve">Por transporte de encomienda en la ruta Guatemala-Petén-Guatemala, correspondiente al mes de abril 2024, conteniendo documentos oficiales del Viceministerio Encargado de Asuntos del Petén. </t>
  </si>
  <si>
    <t>FANNY'S EXPRESS SOCIEDAD ANONIMA</t>
  </si>
  <si>
    <t>E541227610</t>
  </si>
  <si>
    <t xml:space="preserve">Por transporte de encomienda en la ruta Guatemala-Petén-Guatemala, correspondiente al mes de abril 2024, conteniendo documentos oficiales del Viceministerio Encargado de Asuntos del Petén.
</t>
  </si>
  <si>
    <t>CF71B1EA</t>
  </si>
  <si>
    <t xml:space="preserve">Por sal industrial para ser utilizada en la producción de alevines de tilapia por parte de la Dirección de Desarrollo Agropecuario del Viceministerio Encargado de Asuntos del Petén, para ser entregados a productores, con el fin de mejorar su productividad; en cumplimiento a las metas establecidas en el POA 2024. Periodo de Consumo: Mayo a Junio 2024.
</t>
  </si>
  <si>
    <t>77F0433C</t>
  </si>
  <si>
    <t>E541240420</t>
  </si>
  <si>
    <t>ELEODORO ROGELIO, KILCAN NOGUERA / AGROVETERINARIA EL CENTRO</t>
  </si>
  <si>
    <t xml:space="preserve">Sal industrial, uso: varios presentación: saco de 100 libras. Marca Tambito </t>
  </si>
  <si>
    <t xml:space="preserve">Caja; alto: 16 centimetros; ancho: 28.5 centimetros; contiene: tapadera; largo; 46 centimetros; material; plástico, marca Guateplast </t>
  </si>
  <si>
    <t>MARIA ADALINDA,  ELIAS DE LEON / CENTRO PLASTICO JIREH</t>
  </si>
  <si>
    <t xml:space="preserve">Por cajas plástico para ser utilizadas por el personal del almacén del Viceministerio Encargado de Asuntos del Petén, para el resguardo de insumos de índole agropecuaria, los cuales son solicitados por la Dirección de Desarrollo Agropecuario, en el cumplimiento de las metas establecidas en el POA 2024. Periodo de Consumo: Mayo 2024.
</t>
  </si>
  <si>
    <t>E541573306</t>
  </si>
  <si>
    <t xml:space="preserve">Cal, clase viva; consistencia: polvo; presentación; saco de 45.45 kilogramos; marca: cal Dolomítica </t>
  </si>
  <si>
    <t>CORPORACION AGROPECUARIA PRODUCTOS ALIMENTICIOS, BIENES RAICES Y TRANSPORTES, SOCIEDAD ANÓNIMA</t>
  </si>
  <si>
    <t>E541602810</t>
  </si>
  <si>
    <t xml:space="preserve">Por cal para ser utilizada por el personal de la Dirección de Desarrollo Agropecuario del Viceministerio Encargado de Asuntos del Petén, en la desinfección de las instalaciones destinadas a la producción de aves las cuales son producidas con el fin de incidir en el mejoramiento genético en este departamento; en cumplimiento a las metas establecidas en el POA. Periodo de Consumo: Mayo 2024.
</t>
  </si>
  <si>
    <t xml:space="preserve">FF926789 </t>
  </si>
  <si>
    <t xml:space="preserve">Cemento; Color: Gris; Resistencia: 5000 psi; Textura: Polvo; Tipo: Ugc; Uso: Construcción; saco - 42.5 Kilogramos(kg); Marca: Cementos Progreso </t>
  </si>
  <si>
    <t xml:space="preserve">Varilla, Grado: 40; grosor: 3/8 de pulgada; largo: 6 metro(s); material: hierro, Quintal -1 Unidad; Marca AG </t>
  </si>
  <si>
    <t xml:space="preserve">Varilla, Grado: 40; grosor: 1/4 pulgada; largo: 6 metro(s); material: hierro, Quintal -1 Unidad </t>
  </si>
  <si>
    <t xml:space="preserve">Electromalla; Cuadros: 6 x 6 pulgadas; grado: 70; material: acero; tipo: - 9/9 3.80mm </t>
  </si>
  <si>
    <t xml:space="preserve">Lamina; Calibre: 28; material: cinc; medidas: pies; tamaño: 12; Unidad ¿ 1 Unidad; Marca: Ternium </t>
  </si>
  <si>
    <t xml:space="preserve">Costanera; Alto: 4 pulgadas; ancho: 2 pulgadas; largo: 20 pies; material: galvanizado </t>
  </si>
  <si>
    <t xml:space="preserve">Tubo; Alto: 4 Pulgadas; ancho: 4 pulgadas; calibre de chapa: 13 milimetros; forma: cuadrada; Largo: 20 pies; material: hierro galvanizado </t>
  </si>
  <si>
    <t xml:space="preserve">Tornillo; Diámetro: 12 milimetros; largo: 2 pulgadas; material: metal; uso: lámina </t>
  </si>
  <si>
    <t xml:space="preserve">Clavo, Material: metal; tamaño: 2 pulgada: tipo: con cabeza; uso: madera; Bolsa - 1 libra: Marca: AG </t>
  </si>
  <si>
    <t xml:space="preserve">Clavo; Largo: 3 pulgadas: tipo; acerado Unidad  1 Unidad; Marca: Sady Fix </t>
  </si>
  <si>
    <t xml:space="preserve">Clavo Largo; 2 1/2 pulgada; uso: lámina; Bolsa  1 Libra </t>
  </si>
  <si>
    <t xml:space="preserve">Clavo, Material: metal; tamaño: 3 pulgada: tipo: con cabeza; uso: madera; Bolsa - 1 libra; Marca: AG </t>
  </si>
  <si>
    <t xml:space="preserve">Clavo, Material: metal; tamaño: 4 pulgada: tipo: con cabeza; uso: madera; Bolsa - 1 libra: Marca: AG </t>
  </si>
  <si>
    <t>LUIS AVIDÁN, CHAVARRÍA REYES / VENTA DE MATERIALES CONSTRUCCION LACHO</t>
  </si>
  <si>
    <t>1636094K</t>
  </si>
  <si>
    <t>E541610414</t>
  </si>
  <si>
    <t xml:space="preserve">Por cemento, varilla de 3/8 y ¼, Electromalla, lámina galvanizada, costaneras, tubos, clavos, acerados, tornillos para lamina y clavos para madera de diferentes medidas, necesarios para realizar mantenimiento de la bodega del vivero forestal de Remate, Flores, Petén, donde se almacenan materiales e insumos en apoyo a la producción de plantas de diferentes especies, en cumplimiento del POA 2024 de la DIRNA.
</t>
  </si>
  <si>
    <t xml:space="preserve">54211D41 </t>
  </si>
  <si>
    <t xml:space="preserve">Por solución de almacenamiento y de calibración de Ph, para ser utilizado por el personal técnico y profesional de la Dirección de Desarrollo Agropecuario del Viceministerio Encargado de Asuntos del Petén, en la determinación de los niveles de Ph, en el momento de la siembra y producción de cultivos, por parte de los productores agrícolas en este departamento, que son atendidos por esta Dirección, en cumplimiento a las metas establecidas en el POA 2024. Periodo de consumo: mayo a agosto de 2024.
</t>
  </si>
  <si>
    <t>E541643797</t>
  </si>
  <si>
    <t xml:space="preserve">B73A1E5F </t>
  </si>
  <si>
    <t xml:space="preserve"> CORPORACION AGROPECUARIA PRODUCTOS ALIMENTICIOS, BIENES RAICES Y TRANSPORTES, SOCIEDAD ANÓNIMA</t>
  </si>
  <si>
    <t xml:space="preserve">Solución de almacenamiento para electrodo de Ph, area: química; estado: liquido; grado reactivo; uso: laboratorio, presentación: envase de 500 mililitros; marca: Hanna Instruments HI 70300L </t>
  </si>
  <si>
    <t xml:space="preserve">Solución de calibración de ph, area: quimica; uso: laboratorio; estado: liquido; grado: reactivo, presentación envase de 500 mililitros; Hanna Instruments HU 7004, H 7007L </t>
  </si>
  <si>
    <t xml:space="preserve">CHAPEADORA, COMBUSTION: GASOLINA; LARGO DEL BASTON: 1.8 METROS MOTOR: 2 TIEMPOS SISTEMA DE CORTE: HILO, MARCA STIHL COLOR NARANJA CON BLANCO SERIE 372 205 156 MODELO FS 351 </t>
  </si>
  <si>
    <t xml:space="preserve">1A8F836A </t>
  </si>
  <si>
    <t xml:space="preserve">Por chapeadora para ser utilizada por el personal de la Dirección de Desarrollo Agropecuario del Viceministerio Encargado de Asuntos del Petén, en el mantenimiento de los centros de producción, con la finalidad de beneficiar a productores categorizados como en infra y subsistencia, en el cumplimiento de las metas establecidas en el POA 2024.
</t>
  </si>
  <si>
    <t>E541745808</t>
  </si>
  <si>
    <t>DELIA MARLENI, GONZALEZ CUELLAR / MULTISERVICIOS EL CANCHE</t>
  </si>
  <si>
    <t xml:space="preserve">Aceite, grado de viscosidad sae: 20w-50; uso: motor, marca castrol presentanción: cubeta de 20 litros </t>
  </si>
  <si>
    <t xml:space="preserve"> EDWIN ROBERTO, MARROQUIN SANTOS  / CLINICA AUTOMOTRIZ</t>
  </si>
  <si>
    <t>E541747002</t>
  </si>
  <si>
    <t>Por aceite 20W-50, para los siguientes vehículos: Camioneta, marca Toyota, placa P-567BMG, SIC 000CFC02; motocicleta, marca Honda, M-609BNT, SIC 001E4F20; motocicleta, marca Yamaha, placa M-187BZD, inventario MARN; motocicleta, marca Honda, placa M-565DDX, inventario MARN; motocicleta, marca Honda, placa M-568DDX, inventario MARN; motocicleta, marca Honda, placa M-572DDX, inventario MARN, todos al servicio de DAGRO del VICEPETEN, Periodo de consumo mayo a agosto 2024.</t>
  </si>
  <si>
    <t xml:space="preserve">4CEA0E7D </t>
  </si>
  <si>
    <t xml:space="preserve">CAMBIO DE KIT DE SPROCKET </t>
  </si>
  <si>
    <t xml:space="preserve">CAMBIO DE FLASHER </t>
  </si>
  <si>
    <t xml:space="preserve">CAMBIO DE TENSOR DE CADENA </t>
  </si>
  <si>
    <t xml:space="preserve">CAMBIO DE FRICCION </t>
  </si>
  <si>
    <t xml:space="preserve">CAMBIO DE COJINETE 6303 </t>
  </si>
  <si>
    <t>CAMBIO DE COJINETE 6203</t>
  </si>
  <si>
    <t>CAMBIO DE COJINETES 6202</t>
  </si>
  <si>
    <t>CAMBIO DE RETROVISOR</t>
  </si>
  <si>
    <t>CAMBIO DE BUJIA</t>
  </si>
  <si>
    <t>CAMBIO DE BOCINA</t>
  </si>
  <si>
    <t xml:space="preserve">CAMBIO DE BOMBILLA COLA DE PEZ </t>
  </si>
  <si>
    <t xml:space="preserve">CAMBIO DE BOMBILLA DE STOP </t>
  </si>
  <si>
    <t xml:space="preserve">CAMBIO DE BOMBILLA DE PIDEVIA </t>
  </si>
  <si>
    <t xml:space="preserve">CAMBIO DE PASTILLA DELANTERA </t>
  </si>
  <si>
    <t xml:space="preserve">CAMBIO DE FILTRO DE GASOLINA </t>
  </si>
  <si>
    <t xml:space="preserve">REVISIÓN DE BATERIA </t>
  </si>
  <si>
    <t>CAMBIO DE ACEITE DE MOTOR 20W50</t>
  </si>
  <si>
    <t>ENGRASE DE BUJES DE MULETA</t>
  </si>
  <si>
    <t xml:space="preserve">ENGRASE DE COJINETES DE RUEDA </t>
  </si>
  <si>
    <t xml:space="preserve">LIMPIEZA DE TANQUE DE GASOLINA </t>
  </si>
  <si>
    <t xml:space="preserve">ENGRASE DE EMBOLOS DE FRENO </t>
  </si>
  <si>
    <t xml:space="preserve">LUBRICACION DE CABLES </t>
  </si>
  <si>
    <t xml:space="preserve">ENGRASE DE CADENA DE TENSIÓN Y TENSADO </t>
  </si>
  <si>
    <t xml:space="preserve">LIMPIEZA DE CARBURADOR </t>
  </si>
  <si>
    <t xml:space="preserve">ENGRASE DE CUNAS DE TIMON </t>
  </si>
  <si>
    <t xml:space="preserve">KIT DE SPROCKET </t>
  </si>
  <si>
    <t xml:space="preserve">FLASHER </t>
  </si>
  <si>
    <t xml:space="preserve">TENSOR DE CADENA </t>
  </si>
  <si>
    <t xml:space="preserve">FRICCION </t>
  </si>
  <si>
    <t xml:space="preserve">COJINETE 6303 </t>
  </si>
  <si>
    <t xml:space="preserve">COJINETE 6203 </t>
  </si>
  <si>
    <t xml:space="preserve">COJINETE 6202 </t>
  </si>
  <si>
    <t xml:space="preserve">RETROVISOR </t>
  </si>
  <si>
    <t>BUJIA</t>
  </si>
  <si>
    <t xml:space="preserve">BOCINA </t>
  </si>
  <si>
    <t xml:space="preserve">BOMBILLA COLA DE PEZ </t>
  </si>
  <si>
    <t xml:space="preserve">BOMBILLA DE STOP </t>
  </si>
  <si>
    <t xml:space="preserve">BOMBILLA DE PIDEVIA </t>
  </si>
  <si>
    <t xml:space="preserve">PASTILLA DELANTERA </t>
  </si>
  <si>
    <t xml:space="preserve">FILTRO DE GASOLINA </t>
  </si>
  <si>
    <t xml:space="preserve">ACEITE, CLASE: MULTIGRADO; FORMA OLEOSO, VISCOSIDAD: 20W50; PRESENTACION: ENVASE LITRO, MARCA CASTROL </t>
  </si>
  <si>
    <t xml:space="preserve">36EF462E </t>
  </si>
  <si>
    <t xml:space="preserve">Por mantenimiento y reparación del vehículo tipo motocicleta, marca Honda, placa M-339BSD, inventario 213-2006 CATIE, la cual se encuentra al servicio de la Dirección de Desarrollo Agropecuario del Viceministerio Encargado de Asuntos del Petén, para darle cumplimiento a las metas establecidas en el POA 2024.
</t>
  </si>
  <si>
    <t>E541747800</t>
  </si>
  <si>
    <t>OMAR DE JESUS, ORDOÑEZ IZAGUIRRE / IMPORTADORA Y EXPORTADORA MG</t>
  </si>
  <si>
    <t xml:space="preserve">Inodoro; Capacidad de descarga: 6 Litro (s); Estilo ovalo; material: porcelana marca aldosa </t>
  </si>
  <si>
    <t xml:space="preserve">Lavamanos; Color: blanco; grifería: acero inoxidable material: porcelana; con pedestal marca aldosa </t>
  </si>
  <si>
    <t xml:space="preserve"> WINLIS, SOCIEDAD ANÓNIMA</t>
  </si>
  <si>
    <t xml:space="preserve">Alambre; calibre: 12; material: galvanizado; rollo 1 quintal </t>
  </si>
  <si>
    <t>E541757563</t>
  </si>
  <si>
    <t xml:space="preserve">Por alambre galvanizado calibre 12, necesario para apoyar la implementación de Proyectos de Cercas Eléctricas en fincas de ganadería sostenible que son atendidas por la Dirección de Coordinación de Recursos Naturales y Agroturismo DIRNA y que apoyan el cumplimiento de las metas programadas en el POA 2024. Periodo de consumo de mayo a julio 2024.
</t>
  </si>
  <si>
    <t xml:space="preserve">622BDBD0 </t>
  </si>
  <si>
    <t xml:space="preserve">Kg Semilla Clasificación: Switenia Macrophylla; Tipo: Caoba; Uso Botanica. Bolsa de 1 kilogramo </t>
  </si>
  <si>
    <t xml:space="preserve">Kg Semilla: Especie Pinus Caribaea; Nombre común: pino del caribe; tipo: pino; Bolsa de 1 kilogramo. </t>
  </si>
  <si>
    <t xml:space="preserve">Kg Semilla Clasificación: Gliricidia sepium, Nombre común: Madre cacao, cacahuanance; Uso: Botánica. Bolsa 1 kilogramo </t>
  </si>
  <si>
    <t xml:space="preserve">Kg Semilla Clasificación: Caesalpinia velitina, Nombre común: Aripin; Uso: Botánica. Bolsa 1 kilogramo </t>
  </si>
  <si>
    <t>JOSE ANTONIO GABRIEL EUGENIO,  LEWALD CAPOUILLIEZ / EXPORTACIÓN DE SEMILLAS SEED EXPORT</t>
  </si>
  <si>
    <t>E541758950</t>
  </si>
  <si>
    <t xml:space="preserve">Por semillas de caoba, pino, madrecacao y aripin, para la producción de plantas forestales en los viveros al servicio de la Dirección de Coordinación de Recursos Naturales y Agroturismo DIRNA, ubicados en San Luis, Poptún, Las Cruces, Flores y Melchor de Mencos, Petén, en cumplimiento a lo programado en el POA 2024. Periodo de consumo: Mayo a Junio 2024.
</t>
  </si>
  <si>
    <t xml:space="preserve">69870C09 </t>
  </si>
  <si>
    <t>E541828126</t>
  </si>
  <si>
    <t xml:space="preserve">Por inodoro y lavamanos para instalar en el baño del vivero forestal del barrio la Florida del municipio de San Luis, Petén, el cual se encuentra al servicio del personal y visitantes de la Dirección de Coordinación de Recursos Naturales y Agroturismo DIRNA
</t>
  </si>
  <si>
    <t xml:space="preserve">E82D275A </t>
  </si>
  <si>
    <t xml:space="preserve">Semilla, Tipo: Cebolla híbrida; uso: agrícola, presentación: empaque de 100,000 unidades; marca: Monja Blanca F1 </t>
  </si>
  <si>
    <t xml:space="preserve"> MARIO JOSÉ FERNANDO, RODRÍGUEZ CASTAÑEDA / </t>
  </si>
  <si>
    <t xml:space="preserve">
71280170</t>
  </si>
  <si>
    <t>E541829033</t>
  </si>
  <si>
    <t xml:space="preserve">Por semilla de cebolla, para ser implementada en el establecimiento de parcelas demostrativas por parte de la Dirección de Desarrollo Agropecuario del Viceministerio Encargado de Asuntos del Petén, con la finalidad de transferir tecnología a los productores beneficiados, para contribuir al aumento de su productividad y competitividad. Periodo de consumo: mayo a junio 2024.
</t>
  </si>
  <si>
    <t xml:space="preserve">A6CEA516 </t>
  </si>
  <si>
    <t xml:space="preserve">Colocación de empaque de culata </t>
  </si>
  <si>
    <t xml:space="preserve">Rectificación de culata </t>
  </si>
  <si>
    <t xml:space="preserve">Rectificación d eBlock de motor </t>
  </si>
  <si>
    <t xml:space="preserve">Cambio de Kit de Empaques </t>
  </si>
  <si>
    <t xml:space="preserve">Reparación de Inyectores </t>
  </si>
  <si>
    <t xml:space="preserve">Empaque de Culata </t>
  </si>
  <si>
    <t xml:space="preserve">Kit de Empaques </t>
  </si>
  <si>
    <t xml:space="preserve">JENRRY ESTUARDO, CHAN CANTE / MULTISERVICIOS AUTOMATRIZ Y  VENTA DE REPUESTOS ESTUARD 2 </t>
  </si>
  <si>
    <t>E541829467</t>
  </si>
  <si>
    <t xml:space="preserve">Por mantenimiento y reparación del vehículo tipo Pick, up, marca Nissan, placa O-429BBH, SICOIN 001F4C8E; el cual se encuentra al servicio de la Dirección de Desarrollo Agropecuario del Viceministerio Encargado de Asuntos del Petén, para darle cumplimiento a las metas establecidas en el POA 2024.
</t>
  </si>
  <si>
    <t xml:space="preserve">0AF122CC </t>
  </si>
  <si>
    <t xml:space="preserve">Reparación del sistema de aire acondicionado </t>
  </si>
  <si>
    <t>Alineación</t>
  </si>
  <si>
    <t xml:space="preserve">Cambio de punta de cremallera </t>
  </si>
  <si>
    <t xml:space="preserve">Cambio de cruces a transmisión </t>
  </si>
  <si>
    <t xml:space="preserve">Cambio de amortiguadores delanteros </t>
  </si>
  <si>
    <t xml:space="preserve">Cambio de tensor de faja única </t>
  </si>
  <si>
    <t xml:space="preserve">Cambio de cojinetes de poleas </t>
  </si>
  <si>
    <t xml:space="preserve">Cambio de refrigerante </t>
  </si>
  <si>
    <t xml:space="preserve">Cambio de faja única de motor </t>
  </si>
  <si>
    <t xml:space="preserve">Cambio de aceite 85w140 galón </t>
  </si>
  <si>
    <t xml:space="preserve">Cambio de aceite 80w90 litro </t>
  </si>
  <si>
    <t xml:space="preserve">Cambio de bases para amortiguadores delanteros </t>
  </si>
  <si>
    <t xml:space="preserve">Cambio de cojinetes de flecha trasera </t>
  </si>
  <si>
    <t xml:space="preserve">Cambio de bomba auxiliar de freno </t>
  </si>
  <si>
    <t xml:space="preserve">Cambio de tuberias de freno de mordaza </t>
  </si>
  <si>
    <t xml:space="preserve">Cambio de guardapolvo de punta de cremallera </t>
  </si>
  <si>
    <t xml:space="preserve">Aceite, aplicación: vehículo pesado; grado de viscosidad s.a.e: 85w140; uso: transmisión, presentación: Galón marca Bizol </t>
  </si>
  <si>
    <t xml:space="preserve">Aceite, grado viscosidad: 80w90; tipo: engranaje industrial y transmisiones, presentación: Litro marca Bizol </t>
  </si>
  <si>
    <t xml:space="preserve">Punta de cremallera </t>
  </si>
  <si>
    <t xml:space="preserve">Amortiguador delantero </t>
  </si>
  <si>
    <t xml:space="preserve">Base para amortiguador delantero </t>
  </si>
  <si>
    <t xml:space="preserve">Cojinete de flecha trasera </t>
  </si>
  <si>
    <t xml:space="preserve">Bomba auxiliar de freno </t>
  </si>
  <si>
    <t xml:space="preserve">Tuberia de freno de mordaza </t>
  </si>
  <si>
    <t xml:space="preserve">Guardapolvo de punta de cremallera </t>
  </si>
  <si>
    <t xml:space="preserve">Cruz de transmisión </t>
  </si>
  <si>
    <t xml:space="preserve">Tensor de faja única </t>
  </si>
  <si>
    <t xml:space="preserve">Cojinete de polea </t>
  </si>
  <si>
    <t xml:space="preserve">Faja única de motor </t>
  </si>
  <si>
    <t>Lubricante, color: rojo; propiedades: anticorrosivo propiedades: refrígerante, uso: vehículo, para sistema de enfríamiento de motores, presentación: Galón marca: Bizol</t>
  </si>
  <si>
    <t xml:space="preserve"> EDWIN ROBERTOMARROQUIN SANTOS / CLINICA AUTOMOTRIZ</t>
  </si>
  <si>
    <t>E541878387</t>
  </si>
  <si>
    <t xml:space="preserve">Por mantenimiento y reparación de vehículo tipo pick up, marca Toyota, Placa P-809BVW, inventario CIPREDA; el cual se encuentra al servicio de la Dirección de Desarrollo Agropecuario del Viceministerio Encargado de Asuntos del Petén, para darle cumplimiento a las metas establecidas en el POA 2024.
</t>
  </si>
  <si>
    <t xml:space="preserve">296130D6 </t>
  </si>
  <si>
    <t xml:space="preserve">4A76AA82  </t>
  </si>
  <si>
    <t xml:space="preserve">Por mantenimiento y reparación del vehículo tipo Pick up, marca Toyota, placa P-822DGT, inventario CATIE; el cual se encuentra al servicio de la Dirección de Desarrollo Agropecuario del Viceministerio Encargado de Asuntos del Petén, para darle cumplimiento a las metas establecidas en el POA 2024.
</t>
  </si>
  <si>
    <t>E541875132</t>
  </si>
  <si>
    <t xml:space="preserve">Colocación de juego de pistones </t>
  </si>
  <si>
    <t xml:space="preserve">Colocación de juego de anillos </t>
  </si>
  <si>
    <t xml:space="preserve">Colocación de juego de tejas centrales </t>
  </si>
  <si>
    <t xml:space="preserve">Colocación Full set de empaques </t>
  </si>
  <si>
    <t xml:space="preserve">Cambio de empaque de culata </t>
  </si>
  <si>
    <t xml:space="preserve">Colocación de juego de válvulas de escape </t>
  </si>
  <si>
    <t xml:space="preserve">Colocación de juego de válvulas de admisión </t>
  </si>
  <si>
    <t xml:space="preserve">Cambio de canasta de clutch </t>
  </si>
  <si>
    <t xml:space="preserve">Cambio de collarín </t>
  </si>
  <si>
    <t xml:space="preserve">Reparación de inyectores </t>
  </si>
  <si>
    <t xml:space="preserve">Juego de anillos </t>
  </si>
  <si>
    <t xml:space="preserve">Juego de tejas centrales </t>
  </si>
  <si>
    <t xml:space="preserve">Full set de empaques </t>
  </si>
  <si>
    <t xml:space="preserve">Empaque de culata </t>
  </si>
  <si>
    <t xml:space="preserve">Juego de válvulas de escape </t>
  </si>
  <si>
    <t xml:space="preserve">Juego de válvula de admisión </t>
  </si>
  <si>
    <t xml:space="preserve">Bomba de aceite </t>
  </si>
  <si>
    <t xml:space="preserve">Canasta de clutch </t>
  </si>
  <si>
    <t xml:space="preserve">Collarín </t>
  </si>
  <si>
    <t xml:space="preserve">Juegos de pistones </t>
  </si>
  <si>
    <t xml:space="preserve">Cambio de bomba de Aceite </t>
  </si>
  <si>
    <t xml:space="preserve">Boleto aéreo en la ruta Guatemala-Flotes-Guatemala </t>
  </si>
  <si>
    <t xml:space="preserve">Aro para Pick-up marca: Mahindra, modelo 2019 </t>
  </si>
  <si>
    <t>CORPORACION PETENERA DE TURISMO SOCIEDAD ANONIMA</t>
  </si>
  <si>
    <t>E541979345</t>
  </si>
  <si>
    <t xml:space="preserve">Por servicio de transporte aéreo en la ruta de Guatemala-Petén-Guatemala, para el señor Pablo Morales Mejía; Jefe Financiero/Administrativo del Viceministerio Encargado de Asuntos del Petén, para cumplir con nombramiento adjunto.
</t>
  </si>
  <si>
    <t xml:space="preserve">E0920046 </t>
  </si>
  <si>
    <t>E541979655</t>
  </si>
  <si>
    <t xml:space="preserve">Por aro para el vehículo tipo Pick up, marca Mahindra, placa O-779BBZ, SICOIN 003F5966; el cual se encuentra al servicio de la Dirección de Desarrollo Agropecuario del Viceministerio Encargado de Asuntos del Petén, necesario para darle cumplimiento a las metas establecidas en el POA 2024.
</t>
  </si>
  <si>
    <t xml:space="preserve">E69C9310 </t>
  </si>
  <si>
    <t xml:space="preserve">Café, clase: molido: sabor; clásico: paquete - 350 gramo(s) Marca León Rojo </t>
  </si>
  <si>
    <t xml:space="preserve">Café, sabor: clásico: tipo: instantáneo, frasco - 100 gramo(gr) marca nescafe Gold </t>
  </si>
  <si>
    <t xml:space="preserve">Azúcar, clase: blanca 1 libra marca caña Real </t>
  </si>
  <si>
    <t xml:space="preserve">Jabón, tipo: barra; uso: lavatrastos marca Espumil </t>
  </si>
  <si>
    <t xml:space="preserve">Detergente, estado: liquido uso: lavandería, envase - 5 litro(lt) mara Ambar </t>
  </si>
  <si>
    <t xml:space="preserve">850154C7 </t>
  </si>
  <si>
    <t xml:space="preserve">Compra de café, azúcar, jabón lavatrastos y detergente de lavandería, necesario para el consumo y uso del personal técnico administrativo y de limpieza en las instalaciones del Viceministerio, como para el abastecimiento del área de almacén, en el Viceministerio Encargado de Asuntos del Petén. Periodo de consumo mayo- julio del 2024
</t>
  </si>
  <si>
    <t>E542023997</t>
  </si>
  <si>
    <t xml:space="preserve"> DISTRIBUIDORA DE ALIMENTOS DISA, SOCIEDAD ANÓNIMA</t>
  </si>
  <si>
    <t xml:space="preserve">Licencias adobe acrobat pro for teams 12 meses VIP Govermet nuevo </t>
  </si>
  <si>
    <t xml:space="preserve"> ZEUGYS NETWORKS, SOCIEDAD ANONIMA</t>
  </si>
  <si>
    <t>Por licencia de software para edición de archivos PDF, para las computadoras de escritorio marca DELL OPTIPLEX, 5040 Sicoin 0035BB9F, Portátil marca DELL, Sicoin 004A8890, Estación de trabajo, marca HP, Sicoin 005A9F44, Estación de trabajo, marca HP, Sicoin 005DE52D, de documentos que se procesan por el personal de la Unidad de Contrataciones y Adquisiciones, Contabilidad y Administrativo del Viceministerio Encargado de Asuntos del Petén.</t>
  </si>
  <si>
    <t xml:space="preserve">2551EDFA </t>
  </si>
  <si>
    <t xml:space="preserve">pala,material:plástico;uso:recoger basura, marca escocesa </t>
  </si>
  <si>
    <t xml:space="preserve">cepillo;largo del cepillo:9 pulgadas(s);material de las cerdas:alambre de acero;uso:limpieza de piscinas, marca pretul </t>
  </si>
  <si>
    <t xml:space="preserve">escoba;material:plástico;tamaño grande, marca macarena </t>
  </si>
  <si>
    <t>E542041510</t>
  </si>
  <si>
    <t>E542041499</t>
  </si>
  <si>
    <t xml:space="preserve">Adquisición de palas de plástico, escobas y cepillos de alambre, para ser utilizados en la limpieza de los estanques destinados para la producción de alevines en el Centro Acuícola de la Dirección de Desarrollo Agropecuario del Viceministerio Encargado de Asuntos del Petén, los cuales son entregados a familias beneficiadas en el departamento de Petén, con el fin de contribuir a la Seguridad Alimentaria y de esa forma dar cumplimiento al Plan Operativo Anual 2024. Periodo de consumo mayo a julio 2024.
</t>
  </si>
  <si>
    <t xml:space="preserve">8286D367 </t>
  </si>
  <si>
    <t xml:space="preserve">Tinta. Código: T544120; color negro; uso: Impresora; Marca Epson </t>
  </si>
  <si>
    <t xml:space="preserve">Tinta. Código:T544220 color cian uso: Impresora; Marca Epson </t>
  </si>
  <si>
    <t xml:space="preserve">Tinta. Código:T544420 color amarillo; uso: Impresora; Marca Epson </t>
  </si>
  <si>
    <t xml:space="preserve">Tinta. Código: T544320 color magenta; uso: Impresora; Marca Epson </t>
  </si>
  <si>
    <t>TIKAL NET, SOCIEDAD ANONIMA</t>
  </si>
  <si>
    <t xml:space="preserve">Adquisición por tintas para las impresoras multifuncionales, marca Epson SICOIN: 0035236F, 005B9BDB, 0038C991 y 00352368; todas al servicio del Viceministerio Encargado de Asuntos del Petén para la reproducción de documentos oficiales, en el desempeño de sus actividades de gabinete de su personal técnico y administrativo. Tomando en consideración que es importante mantener en stock este tipo de producto. Periodo de consumo: Mayo a Octubre 2024
</t>
  </si>
  <si>
    <t xml:space="preserve">F5D8D30F </t>
  </si>
  <si>
    <t>E542042002</t>
  </si>
  <si>
    <t xml:space="preserve">Aceite mineral, Concentración: 100% vía de administración: tópico, presentación: envase litro, Marca: VELAACM </t>
  </si>
  <si>
    <t>Aplicador universal para inseminación bovina, Material: acero inoxidable: tamaño: 50 centímetros; marca: IVS</t>
  </si>
  <si>
    <t xml:space="preserve">Funda para inseminación artificial bovina, material: pvc; largo: 17.5 pulgadas(s); diámetro: 0.18 pulgada(s), presentación: empaque de 50 unidades; marca: IVS </t>
  </si>
  <si>
    <t xml:space="preserve"> MARIO JOSÉ FERNANDO, RODRÍGUEZ CASTAÑEDA / SUMINISTROS DE INSUMOS Y TECNOLOGIA SUITECNO</t>
  </si>
  <si>
    <t>E542042827</t>
  </si>
  <si>
    <t xml:space="preserve">adquisición de aceite mineral, aplicadores universales para inseminación y fundas para inseminación artificial bovina, para ser utilizadas por el personal de la Dirección de Desarrollo Agropecuario del Viceministerio Encargado de Asuntos del Petén, para brindar capacitaciones sobre inseminación artificial a productores pecuarios de este departamento; en cumplimiento a las metas establecidas en el POA 2024. Periodo consumo: Mayo a Agosto 2024.
</t>
  </si>
  <si>
    <t xml:space="preserve">DCA92421 </t>
  </si>
  <si>
    <t xml:space="preserve">Puerta abatible; material: metal: ancho: 0.78 metro(s); alto: 1.82 metro(s) </t>
  </si>
  <si>
    <t xml:space="preserve">Puerta abatible: material; metal; alto: 2 metro(s); ancho: 0.78 metro(s) </t>
  </si>
  <si>
    <t xml:space="preserve">Por puertas abatibles de metal para instalar en los baños del vivero forestal, el cual se encuentra al servicio de la Dirección de Coordinación de Recursos Naturales y Agroturismo DIRNA, ubicado en el barrio la Florida del municipio de San Luis, Petén.
</t>
  </si>
  <si>
    <t>E542045206</t>
  </si>
  <si>
    <t xml:space="preserve">6DD63A05 </t>
  </si>
  <si>
    <t>SALOMÓN ELISEO, AGUIRRE SANDOVAL / CONSTRUCTORA PROYECTO VIVIENDA</t>
  </si>
  <si>
    <t xml:space="preserve">MODULO DE MEMORIA DDR4 DE 8GB, SO-DIMM DE 260 CONTACTOS, 3200 MHZ/ PC4-25600 MARCA: KINGSTON </t>
  </si>
  <si>
    <t xml:space="preserve">DISCO DURO INTERNO DE 2.5, ESTADO SÓLIDO, CAPACIDAD 480GB, SATA 6 GB/S MARCA: KINGSTON </t>
  </si>
  <si>
    <t xml:space="preserve"> KARLA YESENIA, LOPEZ DIAZ / SURTIDORA TOTAL</t>
  </si>
  <si>
    <t>E542060779</t>
  </si>
  <si>
    <t xml:space="preserve">Por adquisición de módulo de memoria RAM y disco duro interno estado solido, para la reparación de la computadora portatil marca DELL, modelo INSPIRON 3501, con SICOIN 005095AE, la cual se encuentra al servicio de la Dirección de Coordinación de Recursos Naturales y Agroturismo DIRNA, en apoyo a las actividades de gabinete para el cumplimiento del POA 2024.
</t>
  </si>
  <si>
    <t xml:space="preserve">155739D1 </t>
  </si>
  <si>
    <t xml:space="preserve">Mantenimiento preventivo y correctivo de aire acondicionado </t>
  </si>
  <si>
    <t>JOSE JONATHAN, LIGORRIA GIRON / SERFRYS</t>
  </si>
  <si>
    <t>E542062267</t>
  </si>
  <si>
    <t xml:space="preserve">Por mantenimiento preventivo y correctivo de aires acondicionados: Mini Split tecnología INVERTER 18,000 BTU, Sicoin 003BF0C7, 003BF0FF, 003BF0D3, Mini Split 18,000 BTU, marca COMFORT, Inventario de OIRSA MA02-0643, Mini Split 18,000 BTU, marca COMFORT STAR, Sicoin 005FA961, Mini Split 24,000 BTU, marca COMFORT STAR, Sicoin 00500B2F, Mini Split 24,000 BTU marca YORK, Sicoin 0055F63C, Mini Split 12,000 BTU marca COMFORT STAR, Inventario de OIRSA MA02-0389, Mini Split 12,000 BTU marca COMFORT STAR, Prop. OIRSA. Mini Split 18,000 BTU marca MABE, Sicoin 003CEFCC. Todos al servicio del Viceministerio Encargado de Asuntos del Petén.
</t>
  </si>
  <si>
    <t xml:space="preserve">C5912D36 </t>
  </si>
  <si>
    <t xml:space="preserve">METRO Manguera, Diámetro: ¾ pulgada; material: plástico; tipo: flexible; Marca: Pretul </t>
  </si>
  <si>
    <t xml:space="preserve">UNIDAD Cinta métrica de metal (flexómetro), Medición máxima: 8 metro(s) / Truper </t>
  </si>
  <si>
    <t xml:space="preserve">UNIDAD Hacha, Cabo: si; peso: 3.5 libra(s) Puma </t>
  </si>
  <si>
    <t xml:space="preserve">UNIDAD Cincel, Diámetro: mínimo ½; largo: 10 pulgada(s); material: metal: tipo: de punta; uso: demoler; Marca: Truper </t>
  </si>
  <si>
    <t xml:space="preserve">UNIDAD Sacatierras, Diseño: con mango; material: metal: medida de largo: 45 pulgada(s); tamaño: mediano; tipo: doble pala; Marca: Truper </t>
  </si>
  <si>
    <t xml:space="preserve">UNIDAD Martillo, Mango: madera; material: acero inoxidable; peso: 1 libra(s); tipo oreja (uña); Marca: Puma </t>
  </si>
  <si>
    <t xml:space="preserve">UNIDAD Cuchara de albañil, Ancho: 4 pulgada(s); largo: 6 pulgada(s); mango: madera; material: acero inoxidable; Marca: Truper </t>
  </si>
  <si>
    <t xml:space="preserve">UNIDAD Plancha, Mango: plástico; material: acero; tamaño: estándar; tipo: lisa; uso: albañilería; Marca: Truper </t>
  </si>
  <si>
    <t xml:space="preserve">UNIDAD Machete, Largo: 28 pulgada(s); material: metal; material de mango: plástico; tipo: guarizama; Marca: Imacasa UNIDAD </t>
  </si>
  <si>
    <t xml:space="preserve">UNIDAD Coba, Alto: 8 pulgada(s); ancho: 4 pulgada(s); material: metal; Marca: Truper </t>
  </si>
  <si>
    <t xml:space="preserve">UNIDAD Arco para sierra, incluye: segueta; largo: 12 pulgada(s); material: material: acero; Marca: Tramontina </t>
  </si>
  <si>
    <t xml:space="preserve">UNIDAD Escuadra, Largo: 12 pulgada(s); material: metal; Marca: Puma </t>
  </si>
  <si>
    <t xml:space="preserve">UNIDAD Tenaza, Corte: tipo frontal; largo: 10 pulgada(s); material: acero al carbono; Marca: Plutón/Pretul </t>
  </si>
  <si>
    <t xml:space="preserve">UNIDAD Alicate, Largo: 9.5 pulgada(s); mango: plástico; material: acero; tipo: de corte; Marca: Truper </t>
  </si>
  <si>
    <t xml:space="preserve">UNIDAD Barreta, Diámetro: 1.5 pulgada(s); largo: 1.5 metro(s); material; metal; tipo de punta: hexagonal; Marca: Foy </t>
  </si>
  <si>
    <t xml:space="preserve">UNIDAD Almádana, Peso: 6 libra(s); Marca: Truper </t>
  </si>
  <si>
    <t xml:space="preserve">UNIDAD Punta, Diámetro: 7/8 pulgada; largo: 10 pulgada(s); uso: construcción; Marca: Truper/Puma </t>
  </si>
  <si>
    <t xml:space="preserve">UNIDAD Plomada, Material: bronce sólido; peso: 8 onza(s); punta; acero endurecido; uso: construcción; Truper </t>
  </si>
  <si>
    <t xml:space="preserve">UNIDAD Lima, material: acero inoxidable; tipo de lima: redonda; uso: afilar cadena de motosierra; Marca: Vencedor </t>
  </si>
  <si>
    <t xml:space="preserve">UNIDAD Kit de herramientas, Cantidad de piezas: 42; Incluye: Dados, Puntas, Llaves, Pinza, Desarmadores, Martillo, Nivel, Navaja, Tijera, Flexómetro y Estuche; Material: Acero; Marca: Pretul </t>
  </si>
  <si>
    <t xml:space="preserve">EDGAR FRANCISCO, BÁTEN MACARIO / FERRETERIA Y DISTRIBUIDORA DEL CENTRO PETEN </t>
  </si>
  <si>
    <t>E542086891</t>
  </si>
  <si>
    <t xml:space="preserve">Por manguera y herramientas menores, para ser utilizadas por el personal que labora en los centros de producción a cargo de la Dirección de Desarrollo Agropecuario del Viceministerio Encargado de Asuntos del Petén, los cuales son necesarios para el desarrollo de actividades de mantenimiento y limpieza y de esa forma dar cumplimiento a las metas establecidas en el POA 2024. Periodo de consumo mayo a agosto 2024.
</t>
  </si>
  <si>
    <t xml:space="preserve">Kit para pintar; Incluye: bandeja plástica, felpa, revolvedor de madera, rodillo plástico y brocha </t>
  </si>
  <si>
    <t xml:space="preserve">Brocha; Cerda: Natural; Mango: Madera; Tamaño: 4 Pulgadas. </t>
  </si>
  <si>
    <t>E542095963</t>
  </si>
  <si>
    <t xml:space="preserve">Por compra de kit para pintar y brochas, para ser utilizado en el Mejoramiento de las instalaciones exteriores del Viceministerio Encargado de Asuntos del Petén, para una buena presentación del mismo ya que se encuentra en mal estado, necesarias para el cumplimiento del POA 2024
</t>
  </si>
  <si>
    <t xml:space="preserve">CFEA76F6 </t>
  </si>
  <si>
    <t xml:space="preserve">Tubo; Color: Blanco; Diámetro: 3/4 Pulgada; Largo: 6 Metro(s); Material: Pvc </t>
  </si>
  <si>
    <t xml:space="preserve">Tubo; Color: Blanco; Diámetro: 1 Pulgada; Largo: 6 Metro(s); Material: Pvc </t>
  </si>
  <si>
    <t xml:space="preserve">Tubo; Color: Blanco; Diámetro: 2 Pulgada; Largo: 6 Metro(s); Material: Pvc </t>
  </si>
  <si>
    <t xml:space="preserve">Tubo; Color: Blanco; Diámetro: 3 Pulgada; Largo: 6 Metro(s); Material: Pvc </t>
  </si>
  <si>
    <t xml:space="preserve">Tubo; Color: Blanco; Diámetro: 4 Pulgada; Largo: 6 Metro(s); Material: Pvc </t>
  </si>
  <si>
    <t xml:space="preserve">Conexión Tee; Diámetro: 1 Pulgada; Material: Pvc </t>
  </si>
  <si>
    <t xml:space="preserve">Conexión Tee; Diámetro: 2 Pulgada; Material: Pvc </t>
  </si>
  <si>
    <t xml:space="preserve">Conexión Tee; Diámetro: 3 Pulgada; Material: Pvc </t>
  </si>
  <si>
    <t xml:space="preserve">Conexión Tee; Diámetro: 4 Pulgada(s); Material: Pvc </t>
  </si>
  <si>
    <t xml:space="preserve">Codo; Ángulo: 90 Grados; Diámetro: 1 Pulgadas(s); Material: Pvc; Uso: Agua Potable </t>
  </si>
  <si>
    <t xml:space="preserve">Codo; Ángulo: 90 Grados; Diámetro: 2 Pulgadas(s); Material: Pvc; Uso: Agua Potable </t>
  </si>
  <si>
    <t xml:space="preserve">Codo; Ángulo: 90 Grados; Diámetro: 3 Pulgadas(s); Material: Pvc; Uso: Agua Potable </t>
  </si>
  <si>
    <t xml:space="preserve">Codo; Ángulo: 90 Grados; Diámetro: 4 Pulgadas(s); Material: Pvc; Uso: Agua Potable </t>
  </si>
  <si>
    <t xml:space="preserve">Válvula (Llave) de Paso; Diámetro: 1 Pulgada(s); Material: Pvc </t>
  </si>
  <si>
    <t xml:space="preserve">Válvula (Llave) de Paso; Diámetro: 2 Pulgada(s); Material: Pvc </t>
  </si>
  <si>
    <t>Válvula (Llave) de Paso; Diámetro: 3 Pulgada(s) material pvc</t>
  </si>
  <si>
    <t>Válvula (Llave) de Paso; Diámetro: 4 Pulgada(s); Material: Pvc</t>
  </si>
  <si>
    <t>Unión; Color: Blanco; Grosor: 1/2 Pulgada; Material: Pvc; Uso: Agua Potable</t>
  </si>
  <si>
    <t>Unión; Color: Blanco; Grosor: 1 Pulgada; Material: Pvc; Uso: Agua Potable</t>
  </si>
  <si>
    <t xml:space="preserve">Unión; Color: Blanco; Grosor: 2 Pulgada (s); Material: Pvc; Uso: Agua Potable </t>
  </si>
  <si>
    <t xml:space="preserve">Unión; Diámetro: 3 Pulgada (s); Material: Pvc; Tipo: Reparación; Uso: Agua Potable </t>
  </si>
  <si>
    <t xml:space="preserve">Unión; Diámetro: 4 Pulgada (s); Material: Pvc; Tipo: Reparación; Uso: Agua Potable </t>
  </si>
  <si>
    <t xml:space="preserve">Cinta de teflón; Ancho: 1 Pulgada(s); Presentación: Rollo - 20 Metro (m) </t>
  </si>
  <si>
    <t xml:space="preserve">Cubeta; Capacidad: 20 Litro(s); Material: Plástico </t>
  </si>
  <si>
    <t xml:space="preserve">Cincho; Largo: 25 Pulgada(s); Material: Plástico; Uso: Organizar cables; Presentación: Bolsa - 10 Unidades </t>
  </si>
  <si>
    <t xml:space="preserve">Adaptador; Diámetro: 1/2 Pulgada (s); Material: Pvc; Rosca: No; Textura: Liso; Tipo: Macho </t>
  </si>
  <si>
    <t xml:space="preserve">Pegamento; Estado: Liquido; Uso: Pvc; Presentación: Envase </t>
  </si>
  <si>
    <t>Adaptador; Diámetro: 1/2 Pulgada (s); Material: Pvc; Rosca: Si; Textura: Liso; Tipo: Hembra</t>
  </si>
  <si>
    <t>E542111470</t>
  </si>
  <si>
    <t xml:space="preserve">Por adquisición de productos PVC y pegamento para PVC, para ser utilizados por el personal técnicos del Centro de Producción de la Dirección de Desarrollo Agropecuario del Viceministerio Encargado de Asuntos del Petén; para la reparación de la tubería destinada para el abastecimiento de agua para la producción de alevines, y para la atención de los animales que se encuentran en centro de Producción, en cumplimiento a las metas establecidas en el POA 2024, Periodo de consumo: Mayo 2024
</t>
  </si>
  <si>
    <t>31CB80A5</t>
  </si>
  <si>
    <t xml:space="preserve">Vinil autoadhesivo, alto 2.65 metros (s); ancho 3.7 metros(s) </t>
  </si>
  <si>
    <t>E542123282</t>
  </si>
  <si>
    <t xml:space="preserve">Adquisición de vinil autoadhesivo, para ser utilizado en la sección de conferencias y entrevistas en las instalaciones del Viceministerio Encargado de Asuntos del Petén, en la realización de diferentes actividades programadas en POA 2024.
</t>
  </si>
  <si>
    <t>25831F6C</t>
  </si>
  <si>
    <t xml:space="preserve">Alimento Concentrado, clase; tilapia (pez): proteina 28% tipo: granulado; presentacion: saco - 1 Quintal (q),Marca: ALIANSA </t>
  </si>
  <si>
    <t xml:space="preserve">Alimento Concentrado, clase; tilapia (pez): proteina 32% tipo: granulado; presentacion: saco - 1 Quintal (q), Marca: ALIANSA </t>
  </si>
  <si>
    <t xml:space="preserve">Alimento Concentrado, clase; tilapia (pez): proteina 45% tipo: harinado; presentacion: saco - 1 Quintal (q), Marca: PESQUETA </t>
  </si>
  <si>
    <t xml:space="preserve">Alimento concentrado, Clase: ave de postura; tipo harinado; etapa: fase 2, presentacion: Saco - 1 Quintal (q), Marca: ALIANSA </t>
  </si>
  <si>
    <t>INVERSIONES DINORTE SOCIEDAD ANÓNIMA, SOCIEDAD ANÓNIMA</t>
  </si>
  <si>
    <t xml:space="preserve">E542135744
</t>
  </si>
  <si>
    <t xml:space="preserve">Por alimento concentrado para los alevines y aves que son producidos por la Dirección de desarrollo Agropecuario del Viceministerio Encargado de Asuntos del Petén; con el fin contribuir a la seguridad alimentaria de los productores beneficiados en el departamento de petén y de esa forma dar cumplimiento a las metas establecidas en el POA 2024. Periodo de consumo: Junio 2024
</t>
  </si>
  <si>
    <t>212B1E55</t>
  </si>
  <si>
    <t xml:space="preserve">Alimento Concentrado, clase: Ovino; tipo: pellets, balanceado; presentacion: saco - 1 Quintal (q), Marca: COMAYMA </t>
  </si>
  <si>
    <t xml:space="preserve">Alimento concentrado, clase: bovino; tipo: balanceado, presentacion: saco - 1 Quintal (q), Marca: ALIANSA </t>
  </si>
  <si>
    <t xml:space="preserve">Alimento concentrado, Clase: caballo (equino); propiedades: alimento anticolicos; proteina: 12%; tipo: pellet, Presentacion: Bolsa 88 libras, Marca: ALIANSA </t>
  </si>
  <si>
    <t>E542136635</t>
  </si>
  <si>
    <t xml:space="preserve">Por alimento concentrado para ganado ovino, bovino y equino para los animales que se encuentra en el centro de capacitación y mejoramiento genético de la Dirección de Desarrollo Agropecuario del Viceministerio Encargado de Asuntos del Petén, y que son destinado para el mejoramiento racial de los animales, con el fin de aumentar la productividad, de las personas atendidas. Periodo de consumo: Junio 2024.
</t>
  </si>
  <si>
    <t xml:space="preserve">5A9C125F </t>
  </si>
  <si>
    <t xml:space="preserve">Compresor de Aire; Capacidad de Tanque: 50Litro(s); Potencia 3 Caballos de Fuerza; Presión: 125Lbs por pulgada cuadrada(s); Tensión 110 Voltio(s) Marca Truper - Modelo: COMP-50LT </t>
  </si>
  <si>
    <t xml:space="preserve">Escalera: Alto: 24 Pie(s); Antideslizante en Patas de Soporte: Si; Antideslizante en las Gradas: Si; Clase: Extensible; Forma: Recta; Material: Aluminio Marca Cuprum; Modelo:494-24N </t>
  </si>
  <si>
    <t>WINLIS, SOCIEDAD ANÓNIMA</t>
  </si>
  <si>
    <t xml:space="preserve">2F9EBD63 </t>
  </si>
  <si>
    <t xml:space="preserve">Por compresor de aire y escalera de 24 pies para uso en las instalaciones de la Dirección de Coordinación de Recursos Naturales y Agroturismo en el municipio de Poptún, Petén, utilizado por parte del Personal en la Reparación y mantenimiento del edificio y vehiculos en apoyo al cumplimiento del POA 2024.
</t>
  </si>
  <si>
    <t>E542140101</t>
  </si>
  <si>
    <t xml:space="preserve">Aire acondicionado, Accesorios; Condensadora y Evaporadora;Alimentación; 220 voltio (s); Capacidad 18,000 BTU, incluye control remoto;tipo;minisplit, Marca Comfort Star Color Blanco; Modelo Evaporadora; CSA18CD(I)R; Serie Evaporadora; 9294YW231270143; Modelo Condensadora; CSA18CD(I)-R; Serie Condensadora;9297YW23203019 4. </t>
  </si>
  <si>
    <t>E542140950</t>
  </si>
  <si>
    <t xml:space="preserve">Por aire acondicionado de 18,000 BTU, para uso del personal administrativo y planificación de la Dirección de Coordinación de Recursos Naturales y Agroturismo en el municipio de Poptún, Petén, donde se coordinan las acciones para el cumplimiento del POA 2024.
</t>
  </si>
  <si>
    <t xml:space="preserve">F93F8981 </t>
  </si>
  <si>
    <t xml:space="preserve">BATERIA DE SILLAS, ASIENTOS INDIVIDUALES, ESTRUCTURA METAL, MATERIAL DE ASIENTOS POLIPROPILENO, NUMERO DE ASIENTOS 4. </t>
  </si>
  <si>
    <t xml:space="preserve">SILLA TIPO VISITA; ESTRUCTURA: METAL; TAPIZADO: TELA; TIPO: 4 PATAS. </t>
  </si>
  <si>
    <t xml:space="preserve">SILLA EJECUTIVA, DISEÑO ERGONOMICO CON APOYA BRAZOS, RODOS 5, TIPO DE TAPIZADO, MESH. MARCA: XTECH QZY1151 </t>
  </si>
  <si>
    <t>GERSON OSIEL, FLORES BARRIOS / SOLOFRIO</t>
  </si>
  <si>
    <t>E542141663</t>
  </si>
  <si>
    <t xml:space="preserve">Por batería de sillas, sillas tipo visita y ejecutivas, para uso del personal técnico y administrativo así como usuarios que visitan las instalaciones de la Dirección de Coordinación de Recursos Naturales y Agroturismo en el Municipio de Poptún, Petén, donde se coordinan las acciones para el POA 2024.
</t>
  </si>
  <si>
    <t xml:space="preserve">6E05AE27 </t>
  </si>
  <si>
    <t xml:space="preserve">SILLA DE ESPERA, DISEÑO: SIN APOYABRAZOS, MATERIAL DE ASIENTO Y RESPALDO: TELA, MATERIAL DE LA ESTRUCTURA METAL. </t>
  </si>
  <si>
    <t xml:space="preserve"> TIKAL NET, SOCIEDAD ANONIMA</t>
  </si>
  <si>
    <t>E542151103</t>
  </si>
  <si>
    <t xml:space="preserve">Por compra de sillas de espera, necesarias para ser utilizadas en la oficina de Despacho del Viceministerio Encargado de Asuntos del Petén, en la visita y atención de personas al Viceministerio, en cumplimiento a las actividades programadas dentro del POA 2024.
</t>
  </si>
  <si>
    <t xml:space="preserve">C4805582 </t>
  </si>
  <si>
    <t xml:space="preserve">  LUIS AVIDÁN, CHAVARRÍA REYES / VENTA DE MATERIALES DE CONSTRUCCIÓN LACHO</t>
  </si>
  <si>
    <t>E542214237</t>
  </si>
  <si>
    <t xml:space="preserve">Adquisición de Energizador (pulsador) solar para cerca eléctrica, necesario para atender finca con acciones de ganadería sostenible, que son atendidas a través de la sección de buena practicas agropecuarias de la Dirección de Coordinación de Recursos Naturales y Agroturismo en cumplimiento del POA 2024
</t>
  </si>
  <si>
    <t xml:space="preserve">22F1B5A4 </t>
  </si>
  <si>
    <t>Energizador (pulsador) solar para cerca eléctrica; Batería: 12 voltio(s); Corriente: 7 joules; Distancia máxima de cobertura: 100 kilómetro(s); eficiencia de celda: 50 vatio(s); Intervalo: 1 pulso/segundo; Voltaje de salida: 10-13 kilovatio; Marca: Elektrochoke, Modelo ECD-100</t>
  </si>
  <si>
    <t>E542281201</t>
  </si>
  <si>
    <t xml:space="preserve">BOCINA INTELIGENTE (ALTAVOZ INTELIGENTE), CONECTIVIDAD: BLUETOOTH Y WIFI; FUNCIONAMIENTO: BATERIA RECARGABLE, MARCA GIO, MODELO115CC COLOR NEGRO UNIDAD </t>
  </si>
  <si>
    <t xml:space="preserve"> MAXIMILIANO, COC CUZ MAXIMILIANO / ARTICO PETEN</t>
  </si>
  <si>
    <t>E542259710</t>
  </si>
  <si>
    <t xml:space="preserve">Adquisición de bocinas inteligentes, para ser utilizadas por el personal de comunicación social en las actividades realizadas por el Viceministro, para cumplir con comisiones programadas dentro del POA 2024 del Viceministerio Encargado de Asuntos del Petén.
</t>
  </si>
  <si>
    <t xml:space="preserve">7BB6B231 </t>
  </si>
  <si>
    <t>Semilla, clasificación: jalapeño; tipo chile; uso: agrícola, presentación: empaque de 5,000 unidades; marca: ALDAMA F1</t>
  </si>
  <si>
    <t>MARIO JOSÉ FERNANDO, RODRÍGUEZ CASTAÑEDA / SUMINISTROS DE INSUMOS Y TECNOLOGIA SUITECNO</t>
  </si>
  <si>
    <t>E542260808</t>
  </si>
  <si>
    <t xml:space="preserve">Adquisición de semilla de chile Jalapeño, para ser implementada en el establecimiento de parcelas demostrativas por parte de la Dirección de Desarrollo Agropecuario del Viceministerio Encargado de Asuntos del Petén, con la finalidad de transferir tecnología a los productores beneficiados, para contribuir al aumento de su productividad y competitividad. Periodo de consumo: Mayo a Junio 2024.
</t>
  </si>
  <si>
    <t xml:space="preserve">663309AD </t>
  </si>
  <si>
    <t xml:space="preserve">Nylon material: polietileno; ancho: 72 pulgadas(s); calibre: 6, presentación: rollo de 85 yardas; sin marca </t>
  </si>
  <si>
    <t xml:space="preserve"> INDUSTRIA TECNIFICADA SOCIEDAD ANONIMA</t>
  </si>
  <si>
    <t>2386348K</t>
  </si>
  <si>
    <t xml:space="preserve">Adquisición de rollos de Nylon para ser utilizados por el personal de la Dirección de Desarrollo Agropecuario del Viceministerio Encargado de Asuntos del Petén, en la producción de plantas frutales, las cuales son entregadas para el establecimiento de proyectos, productivos, en el cumplimiento de las metas establecidas en el POA 2024.
</t>
  </si>
  <si>
    <t>E542261502</t>
  </si>
  <si>
    <t xml:space="preserve">73D9236C </t>
  </si>
  <si>
    <t xml:space="preserve">Impresión 74 calcomanias en vinil adhesivo, full color, alto 7.5 pulgadas x ancho 20 pulgadas para instalar en vehiculos </t>
  </si>
  <si>
    <t xml:space="preserve">Impresión 50 calcomanias en vinil adhesivo, cull color, alto 3.5 pulgadas x acho 10 pulgadas para instalar en motocicletas </t>
  </si>
  <si>
    <t>E542270188</t>
  </si>
  <si>
    <t xml:space="preserve">Por impresión de calcomanías para los siguientes vehículos: 0-356BBH 0-612BBH, HINO 0-540BBV, P-616BMF, P-0713BZP, O-099BBZ, O-828BB2, Toyota P-191CSP, Toyota O-352BBS, Toyota P-811DPQ, propiedad FONADES, P-078CBG, P-809BVW, 0-696BBH, 0-581BBT, 0-584BBT, P-822DGT, P-687DBT Toyota, P-567BMG, Nissan P-346CZM, P-347CZM, 0-431BBH, , 0-429BBH, Mahindra 0-778BBZ , O-776BBZ, 0-779BBZ, 0-783BBZ, P-095BBZ, P-361BXN, P-084DBJ, NISSAN 0-550BBH, NISSAN 0-428BBH NISSAN P-348CZM, TOYOTA P-575BMG, TOYOTA0-692BBH, TOYOTA P-192DPR MAZDA 0-850BBT, MAHINDRA 0-777BBZ,; motocicletas,- Honda M-609BNT, M-339BSD, M-608BNT, M-573DDX, M-552DDX, M-567DDX, M-566DDX, M-570DDX M-571DDX, M-569DDX, M-572DDX, , M-568DDX, M-565DDX, Suzuki M-460BWF, M-409BNJ, , M-461BWF, , M-372BNJ, , M-373BNJ, Yamaha AG 200, placa M-182BZD; Yamaha M-189BZD, M-187BZD, SUZUKI, M-490BDB,SUZUKI M-036BKN, SUZUKI, placas M-393BKM, SUZUKI, M-063BLP Todos al servicio del Viceministerio Encargado de Asuntos del Petén.
</t>
  </si>
  <si>
    <t xml:space="preserve">A0F883AA </t>
  </si>
  <si>
    <t xml:space="preserve">Pintura; Color: varios; tipo: aerosol; Lata-400 Mililitro(ml); Marca: Bosny </t>
  </si>
  <si>
    <t>E542282909</t>
  </si>
  <si>
    <t xml:space="preserve">Por pintura en aerosol necesaria para el manejo de árboles durante el inventario forestal y planes de manejo de bosques comunitarios y particulares en las diferentes comunidades que son atendidas por la Dirección de Coordinación de Recursos Naturales y Agroturismo DIRNA en respuesta a la programación del POA 2024. Periodo de consumo de mayo a octubre 2024.
</t>
  </si>
  <si>
    <t xml:space="preserve">FE99C5F2 </t>
  </si>
  <si>
    <t xml:space="preserve">Masking tape, Ancho: 2 pulgadas(s), Rollo - 25 Yarda(yd) DRIVERS </t>
  </si>
  <si>
    <t xml:space="preserve">Bloc adhesivo, Ancho: 3 pulgadas(s); largo: 5 pulgadas(s); número de hojas: 100; tipo: notas STICKN </t>
  </si>
  <si>
    <t xml:space="preserve">Archivador, Material: cartón; tamaño: carta PRESICION </t>
  </si>
  <si>
    <t xml:space="preserve">Libreta, Tamaño: estándar; uso: taquigrafía CONQUISTADOR </t>
  </si>
  <si>
    <t xml:space="preserve">Libro, Diseño: Empastado; Hojas: 200; Tamaño: Estándar; Uso: Actas; LEOS </t>
  </si>
  <si>
    <t xml:space="preserve">Tinta, Color: negro; tipo: gotero; uso: almohadilla sello presentacion gotero 30 Mililitros (ML) FAST </t>
  </si>
  <si>
    <t xml:space="preserve">Bolígrafo - lapicero, Color: Azul; Dimensión: 0.5 mm; Caja - 12 Unidades PILOT </t>
  </si>
  <si>
    <t xml:space="preserve">Perforador, Capacidad: 25 hojas; incluye: regla para medir papel; material: metal; tamaño: estándar; tipo: 2 agujeros DIVERS </t>
  </si>
  <si>
    <t xml:space="preserve">Cinta adhesiva, Ancho: 2 pulgadas(s); color: transparente; uso: empaque, Rollo - 40 Yarda(yd) DIVERS </t>
  </si>
  <si>
    <t xml:space="preserve">Foliadora (numeradora), Cantidad de dígitos: 6; tipo: automático STUDMARK </t>
  </si>
  <si>
    <t xml:space="preserve">Clip, Material: Metal (sin forro); Tamaño: Estándar; Caja - 100 Unidades FAST </t>
  </si>
  <si>
    <t xml:space="preserve">Marcador, Color: negro; tipo: permanente, Caja - 12 Unidades FABIK </t>
  </si>
  <si>
    <t xml:space="preserve">Marcador, Color: amarillo; uso: resaltador MAPED </t>
  </si>
  <si>
    <t xml:space="preserve">Memoria usb, Capacidad: 128 gigabyte(s) KINGSTONE </t>
  </si>
  <si>
    <t xml:space="preserve">Tabla, Gancho: si; material: plástico; material del gancho: metal; tamaño: oficio; tipo de tabla: shannon BOLIK </t>
  </si>
  <si>
    <t xml:space="preserve">Tape Mágico; Ancho: 19 milímetro(s); largo: 32.9 metro(s); Presentación, Unidad Rollo SCOTH </t>
  </si>
  <si>
    <t xml:space="preserve">Almohadilla para sello, Ancho: 7 centímetro(s); largo: 11 centímetro(s) FAST </t>
  </si>
  <si>
    <t xml:space="preserve">Engrapadora, Adaptable: a grapas de 6 a 24 milímetros; capacidad máxima de engrapado: 220 hojas; material: metal;tipo: industrial STUDMARK </t>
  </si>
  <si>
    <t xml:space="preserve">Archivador, Material: cartón; tamaño: oficio PRESICION </t>
  </si>
  <si>
    <t>Clip, Material: metal; tamaño: 33 mm; Caja - 100 Unidades FAST</t>
  </si>
  <si>
    <t xml:space="preserve">Bloc adhesivo, Ancho: 3 pulgadas(s); largo: 3 pulgadas(s); número de hojas: 100; tipo: notas, Paquete - 5 Unidades ARTESCO </t>
  </si>
  <si>
    <t>RODIMIRO, RAMOS GODOY / LIBRERÍA Y VARIEDADES EL ESTUDIANTE</t>
  </si>
  <si>
    <t xml:space="preserve">Por compra de masking tape, bloc adhesivo, archivadores, libros empastados, tinta para almohadillas, bolígrafos, perforador, foliadora, clips, marcadores, memorias usb, tape mágico, necesarios para el abastecimiento de la unidad de almacén utilizados por el personal técnico y administrativo que labora en el Viceministerio Encargado de Asuntos del Petén, en cumplimiento a las actividades programadas dentro del POA 2024. Periodo de consumo de Mayo a Julio 2024.
</t>
  </si>
  <si>
    <t xml:space="preserve">2BCEBDC1 </t>
  </si>
  <si>
    <t xml:space="preserve">UNIDAD Tabla; ancho: 12 pulgadas(s); grosor: 1 pulgadas(s); largo: 10 pies(s); material: madera de pino rústico </t>
  </si>
  <si>
    <t xml:space="preserve">UNIDAD Tabla; ancho: 12 pulgadas(s); grosor: 1 pulgadas(s); Largo: 12 pies(s); madera: pino </t>
  </si>
  <si>
    <t xml:space="preserve">UNIDAD Poste; alto: 4 metro; ancho: 4 pulgadas; material: madera; Tipo: Cuadrado </t>
  </si>
  <si>
    <t xml:space="preserve">UNIDAD Paral; ancho: 2 pulgadas(s); grosor: 2 pulgadas(s); largo 8 pies; material: pino </t>
  </si>
  <si>
    <t>E542299356</t>
  </si>
  <si>
    <t xml:space="preserve">Por compra de tablas de 10 y 12 pies de largo, postes de 4 metros de alto y parales de 8 pies de largo, para la reparación y mantenimiento de la bodega del viviero forestal ubicado en Aldea el remate, Flores, Petén, el cual se encuentra al servicio de la Dirección de Coordinación de Recursos Naturales y Agroturismo DIRNA, en apoyo al cumplimiento del POA 2023, Periodo de consumo: de Mayo a Junio 2024.
</t>
  </si>
  <si>
    <t xml:space="preserve">15FD70B2 </t>
  </si>
  <si>
    <t xml:space="preserve">Alimento concentrado, clase: pollo de engorde; tipo: seco iniciador; presentación: saco 1 quintal Marca: COMAYMA </t>
  </si>
  <si>
    <t xml:space="preserve">Alimento concentrado, clase; ave de postura; tipo harinado; etapa ; fase 1, presentación: saco 1 quintal Marca: COMAYMA </t>
  </si>
  <si>
    <t xml:space="preserve"> AGROVETERINARIA E INSUMOS PALO ALTO, SOCIEDAD ANONIMA</t>
  </si>
  <si>
    <t xml:space="preserve">Adquisición de alimento concentrado para las aves de traspatio que son producidas por la DAGRO del VICE-PETÉN, con el fin de contribuir a la Seguridad Alimentaria de los productores beneficiados en el departamento de Petén y de esa forma dar cumplimiento a las metas establecidas en el POA 2024. Periodo de consumo: junio 2024.
</t>
  </si>
  <si>
    <t>E542307197</t>
  </si>
  <si>
    <t xml:space="preserve">06F48627 </t>
  </si>
  <si>
    <t xml:space="preserve">TINTA CÓDIGO: t664120; COLOR: NEGRO; USO: IMPRESORA EPSON </t>
  </si>
  <si>
    <t xml:space="preserve">TINTA , CÓDIGO: t664420; COLOR: AMARILLO; USO: IMPRESORA EPSON </t>
  </si>
  <si>
    <t xml:space="preserve">TINTA, CÓDIGO; t664220; COLOR: CIAN; USO: IMPRESORA EPSON </t>
  </si>
  <si>
    <t xml:space="preserve">TINTA, CÓDIGO; t664320; COLOR: MAGENTA; USO: IMPRESORA EPSON </t>
  </si>
  <si>
    <t xml:space="preserve">TINTA, CÓDIGO: t6641; COLOR: NEGRO: USO: IMPRESORA EPSON </t>
  </si>
  <si>
    <t xml:space="preserve">TINTA, CODIGO: t6642; COLOR: CIAN; USO: IMPRESORA EPSON </t>
  </si>
  <si>
    <t xml:space="preserve">TINTA, CÓDIGO: t6643; COLOR: MAGENTA; USO: IMPRESORA EPSON </t>
  </si>
  <si>
    <t xml:space="preserve">TINTA, CÓDIGO: t6644; COLOR: AMARILLO; USO: IMPRESORA EPSON </t>
  </si>
  <si>
    <t xml:space="preserve">TÓNER, CÓDIGO: tk-3182; COLOR: NEGRO; USO: IMPRESORA KYOCERA ECOSYS </t>
  </si>
  <si>
    <t>INVERSIONES TECNOLOGICAS DEL NORTE, SOCIEDAD ANÓNIMA</t>
  </si>
  <si>
    <t>E542308444</t>
  </si>
  <si>
    <t xml:space="preserve">Adquisición de tinta negra y de color para 8 impresoras, marca EPSON, modelo L375, SIC 00337E01, 00337DE2, 00337E03, 00337DE3, 00337DE7, 00337DF8 y 00337DEB; 01 impresora EPSON, modelo L4160, SIC 004A88C0; 2 fotocopiadoras marca KYOCERA, modelo ECOSYS, SIC 005ADF95 y 005ADF97, para uso en las impresoras y fotocopiadoras al servicio del personal técnico y administrativo de la DIRNA en apoyo a la impresión y reproducción de planes de manejo. Periodo de consumo: mayo a septiembre del año 2024.
</t>
  </si>
  <si>
    <t xml:space="preserve">A5CCDA49 </t>
  </si>
  <si>
    <t xml:space="preserve">Lubricante; Color: rojo; propiedades: anticorrosivo; propiedades: refrigerante; uso: vehículo, para sistema de enfriamiento de motores, presentación envase galón </t>
  </si>
  <si>
    <t xml:space="preserve">Grasa; marca: Quali Guard Densidad: grafitada; uso: vehículos, presentación tarro 1 libra </t>
  </si>
  <si>
    <t xml:space="preserve">Kit de caliper para mordaza de frenos </t>
  </si>
  <si>
    <t xml:space="preserve">Kit de seguros de mordaza </t>
  </si>
  <si>
    <t xml:space="preserve">Rótula Inferior </t>
  </si>
  <si>
    <t xml:space="preserve">Guardapolvo interior para flecha </t>
  </si>
  <si>
    <t xml:space="preserve">Guardapolvo exterior para flecha </t>
  </si>
  <si>
    <t xml:space="preserve">Punta de flecha </t>
  </si>
  <si>
    <t xml:space="preserve">Pastilla para freno delantero </t>
  </si>
  <si>
    <t>EDWIN ROBERTO, MARROQUIN SANTOS / CLINICA AUTOMOTRIZ</t>
  </si>
  <si>
    <t>E542311232</t>
  </si>
  <si>
    <t xml:space="preserve">Adquisición de lubricantes, grasa y repuestos para el vehículo tipo pick up, marca Mazda, placa P-084DBJ, SICOIN 001E52AC, el cual se encuentra al servicio de la Dirección de Desarrollo Agropecuario del Viceministerio Encargado de Asuntos del Petén. para darle cumplimiento a las metas establecidas en el POA 2024.
</t>
  </si>
  <si>
    <t xml:space="preserve">8BACAC3E </t>
  </si>
  <si>
    <t xml:space="preserve">Kit de seguros para pastillas </t>
  </si>
  <si>
    <t xml:space="preserve">Retenedor para catarina de doble transmisión </t>
  </si>
  <si>
    <t xml:space="preserve">Cruz para doble transmisión </t>
  </si>
  <si>
    <t xml:space="preserve">Bomba auxiliar para freno trasero </t>
  </si>
  <si>
    <t xml:space="preserve">Empaque para tapadera de válvulas </t>
  </si>
  <si>
    <t xml:space="preserve">Cardánica de transmisión </t>
  </si>
  <si>
    <t xml:space="preserve">Bushing de muleta </t>
  </si>
  <si>
    <t xml:space="preserve">Amortiguador trasero marca: Monroe </t>
  </si>
  <si>
    <t xml:space="preserve">OSTERIZER PERCOLADORA BVSTDC3392 CAFETERA PERCOLADORA; CAPACIDAD (TAZAS); 45; MATERIAL: ACERO INOXIDABLE; VOLTAJE: 127 VOLTIO(S), MARCA OSTER, COLOR: GRIS/NEGRO, MODELO: BVSTDC3392-013 </t>
  </si>
  <si>
    <t xml:space="preserve">FRIGIDAIRE CAFETERA FCM25 CAFETERA; CAPACIDAD (TAZAS) 12; MATERIAL: ACERO INOXIDABLE; Y VIDRIO; VOLTAJE: 127, MARCA FRIGIDAIRE, MODELO, FCM25 COLOR: NEGRO/GRIS SERIE 32600865 - 32600836 </t>
  </si>
  <si>
    <t xml:space="preserve">Adquisición de cafetera percoladora, necesaria para ser utilizada en el salón del Viceministerio en atención al personal que asiste a reuniones organizadas por personal y coordinación institucional y cafetera necesaria para utilizarse en el salón del Vicedespacho para reuniones que realiza el Viceministro Encargado de Asuntos del Petén, en cumplimiento de actividades programadas dentro del POA 2024.
</t>
  </si>
  <si>
    <t>1B8A9C27</t>
  </si>
  <si>
    <t>E542331942</t>
  </si>
  <si>
    <t>543386K</t>
  </si>
  <si>
    <t>AGENCIAS WAY, SOCIEDAD ANONIMA</t>
  </si>
  <si>
    <t xml:space="preserve">Cable de Freno de Mano </t>
  </si>
  <si>
    <t xml:space="preserve">Espárragos completos para llanta delantera </t>
  </si>
  <si>
    <t xml:space="preserve">Cruz de Transmisión </t>
  </si>
  <si>
    <t xml:space="preserve">Tubería de líquido de freno </t>
  </si>
  <si>
    <t xml:space="preserve">Cojinete de Bufa para llanta delantera </t>
  </si>
  <si>
    <t xml:space="preserve">Guarda polvo para cáliper de mordaza </t>
  </si>
  <si>
    <t xml:space="preserve">Punta de Flecha </t>
  </si>
  <si>
    <t xml:space="preserve">Guarda polvo interior de Flecha </t>
  </si>
  <si>
    <t xml:space="preserve">Guarda polvo exterior de Flecha </t>
  </si>
  <si>
    <t xml:space="preserve">Amortiguador trasero </t>
  </si>
  <si>
    <t xml:space="preserve">Terminal de Bateria </t>
  </si>
  <si>
    <t xml:space="preserve">Cardánica de Transmisión </t>
  </si>
  <si>
    <t xml:space="preserve">Retrovisor Izquierdo </t>
  </si>
  <si>
    <t xml:space="preserve">Manguera de líquido de freno </t>
  </si>
  <si>
    <t xml:space="preserve">Grasa, Densidad: grafitada; uso: Vehículos, presentación: tarro marca: Quali Guard 1 lb </t>
  </si>
  <si>
    <t>E542431610</t>
  </si>
  <si>
    <t xml:space="preserve">Por grasa y repuestos para el vehículo tipo Pick up, marca Toyota, placa P-687DBT, SICOIN 001AC56A, inventario CIPREDA; el cual se encuentra al servicio de la Dirección de Desarrollo Agropecuario del Viceministerio Encargado de Asuntos del Petén, para darle cumplimiento a las metas establecidas en el POA 2024.
</t>
  </si>
  <si>
    <t xml:space="preserve">2822DB4B </t>
  </si>
  <si>
    <t xml:space="preserve">Agua, Clase: purificada, presentación: Garrafón - 18.9 Litro(lt) Marca Salvavidas </t>
  </si>
  <si>
    <t>E542434458</t>
  </si>
  <si>
    <t xml:space="preserve">Por Garrafones de agua purificada para consumo del personal que labora en esta institución y Público que nos visita, así como en las diferentes actividades que se realizan en el Salón de usos múltiples que se encuentran ubicado dentro de las instalaciones del Viceministerio Encargado de Asuntos del Petén, Periodo de consumo Mayo a Julio 2024
</t>
  </si>
  <si>
    <t xml:space="preserve">5593446E </t>
  </si>
  <si>
    <t xml:space="preserve">Insecticida, concentración: thiacloprid beta-ciflutrina 11.25%; consistencia: liquida; uso: agricola, presentacion: envase de 500 mililitros, Marca: Monarca </t>
  </si>
  <si>
    <t xml:space="preserve">Fungicida, Composición: azoxistrobina 200g/lt + difenoconazol 125g/lt; consistencia: suspensión concentrada; uso: agrícola, presentación: envase de 250 mililitros; Marca: Aztrostar Top 32.5 SC </t>
  </si>
  <si>
    <t xml:space="preserve">Insecticida, concentración: thiodicarb 35% consistencia: solución concentrada; uso: agrícola, presentación: envase de 125 mililitros, Marca: Tratavin 35 FS </t>
  </si>
  <si>
    <t xml:space="preserve">Fungicida, Composición: propineb 70% ; consistencia: polvo; uso: agrícola, presentación: 750grs ; Marca: Antraneb 70 WP </t>
  </si>
  <si>
    <t>E542466651</t>
  </si>
  <si>
    <t xml:space="preserve">Adquisición de insecticidas y fungicidas para ser utilizados por la DAGRO del VICE-PETÉN, en el establecimiento de parcelas demostrativas con cultivos de potencial de exportación, con el fin de transferir tecnología a los productores beneficiados. Esto en cumplimiento a las metas programadas en el POA 2024. Periodo de consumo: mayo a julio de 2024.
</t>
  </si>
  <si>
    <t xml:space="preserve">9DA09995 </t>
  </si>
  <si>
    <t xml:space="preserve">Pez, edad: 2 meses; Tipo: Tilapia </t>
  </si>
  <si>
    <t>JULIO DANIEL, MUÑOZ ESCALANTE / ACUICULTIVOS DE GUATEMALA</t>
  </si>
  <si>
    <t>E542468433</t>
  </si>
  <si>
    <t xml:space="preserve">Adquisición de peces para ser utilizados como reproductores de alevines de tilapia en el Centro Acuícola de la DAGRO del VICE-PETÉN, para ser entregados a grupos organizados con el fin de contribuir al incremento de los ingresos familiares y a la Seguridad Alimentaria en el departamento de Petén y de esa forma dar cumplimiento al POA 2024.
</t>
  </si>
  <si>
    <t xml:space="preserve">8D03DC99 </t>
  </si>
  <si>
    <t xml:space="preserve">Puerta abatible material madera, alto 2.65 metros, ancho 0.98 mts </t>
  </si>
  <si>
    <t xml:space="preserve">Puerta abatible material madera, alto 2.7 metros ancho 1 metro </t>
  </si>
  <si>
    <t>COOPERATIVA INTEGRAL DE COMERCIALIZACION CARMELITA R.L.</t>
  </si>
  <si>
    <t>E542469413</t>
  </si>
  <si>
    <t xml:space="preserve">Adquisición de puertas abatibles necesarias para ser utilizadas en las oficinas y salón del Vicedespacho del VICE-PETÉN, para reemplazar las existentes que se encuentran deterioradas y asi resguardar las instalaciones, documentación oficial y equipos utilizados en el desarrollo de actividades programadas dentro del POA
</t>
  </si>
  <si>
    <t xml:space="preserve">C856A16D </t>
  </si>
  <si>
    <t xml:space="preserve">Boleto aéreo en la ruta Flores-Guatemala-Flores </t>
  </si>
  <si>
    <t xml:space="preserve">4D5545D0 </t>
  </si>
  <si>
    <t xml:space="preserve">Por servicio de transporte aéreo en la ruta de Flores-Guatemala-Flores, para el señor Elmer Leonel Salazar Mejía, Viceministro Encargado de Asuntos del Petén, para cumplir con agenda de trabajo.
</t>
  </si>
  <si>
    <t>E542485664</t>
  </si>
  <si>
    <t xml:space="preserve">Extintor; Extinguidor-Capacidad: 10 libras; Material: Metal; Tipo: Polvo a-b-c; / Marca: SAFETY PLUS / Modelo: 10 LBS / No. de Serie: 000648, 000719, 000221, 000651, 000514. / Color: ROJO </t>
  </si>
  <si>
    <t xml:space="preserve">Adquisición de extinguidores, necesarios para ser utilizados en puntos estratégicos en las instalaciones del Viceministerio Encargado de Asuntos del Petén, para prevenir cualquier tipo de incendios que se puedan generar en las instalaciones necesarios para el resguardo de bienes y documentación oficial, generadas en cumplimiento a las metas establecidas del POA.
</t>
  </si>
  <si>
    <t>E542486563</t>
  </si>
  <si>
    <t>REPRESENTACIONES EL EXITO, SOCIEDAD ANONIMA</t>
  </si>
  <si>
    <t>988267E9 .</t>
  </si>
  <si>
    <t xml:space="preserve">Desodorante ambiental tipo: aerosol uso repuesto para dispensador, envase 180 gramos marca wise </t>
  </si>
  <si>
    <t xml:space="preserve">Dispensador automatico de aromatizante material polipropileno fuente de energia baterias, capaciedad 180 mililitros(s); marca: CLIMATIK </t>
  </si>
  <si>
    <t>INDUSTRIA DE PRODUCTOS Y SERVICIOS, SOCIEDAD ANONIMA</t>
  </si>
  <si>
    <t>E542519984</t>
  </si>
  <si>
    <t xml:space="preserve">Por compra de dispensadores automáticos de aromatizante y desodorantes ambientales, necesarios para ser utilizados en el salón del Vicedespacho y oficinas del Viceministerio Encargado de Asuntos del Petén, para un ambiente agradable para el desarrollo de las actividades programadas dentro del POA 2024.
</t>
  </si>
  <si>
    <t>917AF5EA .</t>
  </si>
  <si>
    <t xml:space="preserve">Ventilador; diametro: 18 pulgadas; material plastico; potencia; 75 votioM tipo de pared; velocidades: 3: color naranjado y negro Marca: Super Crown Unidad </t>
  </si>
  <si>
    <t>E542533340</t>
  </si>
  <si>
    <t xml:space="preserve">Por compra de ventiladores de pared, necesarios para ser utilizados en la garita de la entrada a las instalaciones del Viceministerio, así mismo en la bodega de almacén del Viceministerio Encargado de Asuntos del Petén, en el cumplimiento de las actividades programadas dentro del POA.
</t>
  </si>
  <si>
    <t xml:space="preserve">B5959107 </t>
  </si>
  <si>
    <t>ENTIDAD: VICEMINISTERIO ENCARGADO DE  ASUNTOS DELPETEN</t>
  </si>
  <si>
    <t>DIRECCION:  COLONIA MORALES ZONA 2, FLORES PETEN</t>
  </si>
  <si>
    <t>HORARIO DE ATENCION:  DE 08:00 A 16:30 HORAS</t>
  </si>
  <si>
    <t>TELEFONO:  24137000  EXTENSION 7717</t>
  </si>
  <si>
    <t>DIRECTOR: PABLO MORALES MEJIA</t>
  </si>
  <si>
    <t>ENCARGADO DE ACTUALIZACION:  RONEL GUDIEL LOPEZ</t>
  </si>
  <si>
    <t>FECHA DE ACTUALIZACION:  31 DE MAYO  DE 2024</t>
  </si>
  <si>
    <t xml:space="preserve">FOTOCOPIADORA MULTIFUNCIONAL, ALIMENTADOR, DE DOCUMENTO: DÚPLEX;
CAPACIDAD DE BANDEJA: 2 BANDEJAS DE 500 HOJAS; CONECTIVIDAD: VLAN.
USB: FUNCIONES: IMPREBION, COPIADO, ESCANEO Y FAX. MEMORIA: 2 GYGABYTE; RESOLUCIÓN DE IMPRESIÓN: 1200 X 1200 PPP: VELOCIDAD DE
IMPRESIÓN: 57 PÁGINAS POR MINUTO (PPM), VOLUMEN MENSUAL DE TRABAJO 250,000 PAGINAS. MARCA (KYOGERA, ECOSYS </t>
  </si>
  <si>
    <t>COMPAÑIA INTERNACIONAL DE PRODUCTOS Y SERVICIOS SOCIEDAD ANONIMA</t>
  </si>
  <si>
    <t xml:space="preserve">ADQUISICIÓN DE FOTOCOPIADORAS MULTIFUNCIONALES, NECESARIAS PARA SER UTILIZADAS POR EL PERSONAL TÉCNICO Y ADMINISTRATIVO QUE LABORAN AL SERVICIO DEL VICE-PETÉN, EN LA REPRODUCCIÓN DE DOCUMENTOS OFICIALES, PARA EL CUMPLIMIENTO DE ACTIVIDADES PROGRAMADAS DENTRO DEL POA 2024. </t>
  </si>
  <si>
    <t>7128C305</t>
  </si>
  <si>
    <t>Unidad de poder ininterrumpido (ups) Alarma: Audible; Capacidad de carga: 1500 Voltiamperio; Frecuencia: 60 Hercio; Número de tomas: 8; Panel de control: Lcd; Tiempo de respaldo de batería: 3.5 a 13 Minuto; Topología: Línea interactiva; Voltaje de entrada: 120 Voltio; Voltaje de salida: 115 a 120 Voltio; Unidad - 1 UNIDAD MARCA: COP MODELO: R-SMART 1510</t>
  </si>
  <si>
    <t>ARTICULOS DE TECNOLOGIA PARA COMPUTADORAS OFICINA Y UTILES ESCOLARES DE GUATEMALA SOCIEDAD ANONIMA</t>
  </si>
  <si>
    <t>ADQUISICIÓN DE UPS, NECESARIOS PARA SER UTILIZADOS POR EL PERSONAL ADMINISTRATIVO Y TÉCNICO QUE LABORA AL SERVICIO DEL VICE-PETÉN, PARA LA PROTECCIÓN DE EQUIPOS EN LAS CONSTANTES FALLAS ELÉCTRICAS Y ASÍ DAR CUMPLIMIENTO A LAS ACTIVIDADES PROGRAMADAS EN EL POA 2024.</t>
  </si>
  <si>
    <t>C3E6A4CD</t>
  </si>
  <si>
    <t>Estación de trabajo (computadora de alto rendimiento) Capacidad de disco duro de estado sólido: 500 Gigabyte; Incluye: Sistema ofimático; Memoria ram: 16 Gigabyte; Sistema operativo: Con licenciamiento; Tamaño de pantalla: 21.5 Pulgadas; Tipo de pantalla: Led; Velocidad de procesador: 2.9 GigaHercio; marca HP</t>
  </si>
  <si>
    <t>DATAFLEX SOCIEDAD ANONIMA</t>
  </si>
  <si>
    <t>ADQUISICIÓN DE COMPUTADORAS DE ALTO RENDIMIENTO NECESARIAS PARA SER UTILIZADAS POR EL PERSONAL TÉCNICO Y ADMINISTRATIVO QUE LABORAN AL SERVICIO DEL VICE-PETÉN, EN SUSTITUCIÓN DE LAS ACTUALES QUE SE ENCUENTRAN EN MAL ESTADO Y NECESARIO PARA EL CUMPLIMIENTO DE ACTIVIDADES PROGRAMADAS DENTRO DEL POA 2024.</t>
  </si>
  <si>
    <t>FFC269CB</t>
  </si>
  <si>
    <t>24/05/02024</t>
  </si>
  <si>
    <t>LICENCIA DE ANTIVIRUS</t>
  </si>
  <si>
    <t>SEGA SOCIEDAD ANONIMA</t>
  </si>
  <si>
    <t>ADQUISICION DE LICENCIA DE ANTIVIRUS PARA LOS DIFERENTES EQUIPOS: SICOIN 00222168, 0035265D, 00352683, 00352678, 00337DAE, 0035B7ED, 0035B91B, 0038B525, 0038BF01, 003379F3, 0020F0C8, 00288D61, 00288D5C, 000F15AE, 003379F1, 003379E9, 003379FB, 0020F0C4, 0020F0C6, 00352625, 0033360F, 000DDBC1, 0031E15A, 00190F88, 000F3674. NECESARIOS PARA LA PROTECCIÓN DE LOS DIFERENTES EQUIPOS UTILIZADOS POR EL PERSONAL TÉCNICO Y ADMINISTRATIVO DEL VICE-PETÉN, PARA EL EJERCICIO FISCAL 2024</t>
  </si>
  <si>
    <t>3654D588</t>
  </si>
  <si>
    <t>NPG/NOG</t>
  </si>
  <si>
    <t>NUMERAL 22 ARTÍCULO 10, COMPRA DIRECTA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</si>
</sst>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quot;#,##0.00_);[Red]\(&quot;Q&quot;#,##0.00\)"/>
    <numFmt numFmtId="165" formatCode="_(&quot;Q&quot;* #,##0.00_);_(&quot;Q&quot;* \(#,##0.00\);_(&quot;Q&quot;* &quot;-&quot;??_);_(@_)"/>
    <numFmt numFmtId="166" formatCode="_-[$Q-100A]* #,##0.00_-;\-[$Q-100A]* #,##0.00_-;_-[$Q-100A]* &quot;-&quot;??_-;_-@_-"/>
  </numFmts>
  <fonts count="8" x14ac:knownFonts="1">
    <font>
      <sz val="11"/>
      <color theme="1"/>
      <name val="Arial"/>
      <family val="2"/>
      <scheme val="minor"/>
    </font>
    <font>
      <sz val="12"/>
      <color theme="1"/>
      <name val="Arial"/>
      <family val="2"/>
      <scheme val="minor"/>
    </font>
    <font>
      <b/>
      <sz val="12"/>
      <color theme="1"/>
      <name val="Arial"/>
      <family val="2"/>
      <scheme val="minor"/>
    </font>
    <font>
      <sz val="11"/>
      <color theme="1"/>
      <name val="Arial"/>
      <family val="2"/>
      <scheme val="minor"/>
    </font>
    <font>
      <sz val="8"/>
      <name val="Arial"/>
      <family val="2"/>
      <scheme val="minor"/>
    </font>
    <font>
      <b/>
      <sz val="18"/>
      <color theme="1"/>
      <name val="Arial"/>
      <family val="2"/>
      <scheme val="minor"/>
    </font>
    <font>
      <sz val="9"/>
      <color rgb="FF000065"/>
      <name val="Avenir lt std 55 roman"/>
    </font>
    <font>
      <b/>
      <sz val="12"/>
      <color rgb="FFFF0000"/>
      <name val="Arial"/>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1" fillId="0" borderId="0"/>
    <xf numFmtId="165" fontId="3" fillId="0" borderId="0" applyFont="0" applyFill="0" applyBorder="0" applyAlignment="0" applyProtection="0"/>
  </cellStyleXfs>
  <cellXfs count="68">
    <xf numFmtId="0" fontId="0" fillId="0" borderId="0" xfId="0"/>
    <xf numFmtId="0" fontId="1" fillId="0" borderId="0" xfId="0" applyFont="1" applyAlignment="1">
      <alignment wrapText="1"/>
    </xf>
    <xf numFmtId="0" fontId="1" fillId="0" borderId="0" xfId="0" applyFont="1" applyAlignment="1">
      <alignment horizontal="center" wrapText="1"/>
    </xf>
    <xf numFmtId="165" fontId="1" fillId="0" borderId="0" xfId="2" applyFont="1" applyAlignment="1">
      <alignment horizontal="right" wrapText="1"/>
    </xf>
    <xf numFmtId="0" fontId="1" fillId="0" borderId="0" xfId="0" applyFont="1" applyAlignment="1">
      <alignment horizontal="right" wrapText="1"/>
    </xf>
    <xf numFmtId="14" fontId="1" fillId="0" borderId="0" xfId="0" applyNumberFormat="1" applyFont="1" applyAlignment="1">
      <alignment wrapText="1"/>
    </xf>
    <xf numFmtId="165" fontId="1" fillId="0" borderId="0" xfId="2" applyFont="1" applyAlignment="1">
      <alignment wrapText="1"/>
    </xf>
    <xf numFmtId="14" fontId="1" fillId="0" borderId="0" xfId="0" applyNumberFormat="1" applyFont="1" applyAlignment="1">
      <alignment horizontal="center" wrapText="1"/>
    </xf>
    <xf numFmtId="0" fontId="1" fillId="0" borderId="0" xfId="2" applyNumberFormat="1" applyFont="1" applyAlignment="1">
      <alignment wrapText="1"/>
    </xf>
    <xf numFmtId="0" fontId="5" fillId="0" borderId="0" xfId="0" applyFont="1" applyAlignment="1">
      <alignment horizontal="center" wrapText="1"/>
    </xf>
    <xf numFmtId="165" fontId="1" fillId="0" borderId="0" xfId="0" applyNumberFormat="1" applyFont="1" applyAlignment="1">
      <alignment wrapText="1"/>
    </xf>
    <xf numFmtId="0" fontId="2" fillId="3" borderId="1" xfId="0" applyFont="1" applyFill="1" applyBorder="1" applyAlignment="1">
      <alignment horizontal="center" vertical="center" wrapText="1"/>
    </xf>
    <xf numFmtId="165" fontId="2" fillId="3" borderId="1" xfId="2"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2"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165" fontId="1" fillId="0" borderId="1" xfId="2" applyFont="1" applyBorder="1" applyAlignment="1">
      <alignment horizontal="right" vertical="center" wrapText="1"/>
    </xf>
    <xf numFmtId="0" fontId="1" fillId="0" borderId="1" xfId="0" applyFont="1" applyBorder="1" applyAlignment="1">
      <alignment horizontal="left" vertical="center" wrapText="1"/>
    </xf>
    <xf numFmtId="0" fontId="1" fillId="0" borderId="1" xfId="2" applyNumberFormat="1" applyFont="1" applyBorder="1" applyAlignment="1">
      <alignment horizontal="center" vertical="center" wrapText="1"/>
    </xf>
    <xf numFmtId="165" fontId="1" fillId="0" borderId="1" xfId="2" applyFont="1" applyBorder="1" applyAlignment="1">
      <alignment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165" fontId="1" fillId="2" borderId="1" xfId="2" applyFont="1" applyFill="1" applyBorder="1" applyAlignment="1">
      <alignment horizontal="right" vertical="center" wrapText="1"/>
    </xf>
    <xf numFmtId="0" fontId="1" fillId="2" borderId="1" xfId="0" applyFont="1" applyFill="1" applyBorder="1" applyAlignment="1">
      <alignment horizontal="left" vertical="center" wrapText="1"/>
    </xf>
    <xf numFmtId="0" fontId="1" fillId="2" borderId="1" xfId="2" applyNumberFormat="1" applyFont="1" applyFill="1" applyBorder="1" applyAlignment="1">
      <alignment horizontal="center" vertical="center" wrapText="1"/>
    </xf>
    <xf numFmtId="165" fontId="1" fillId="2" borderId="1" xfId="2" applyFont="1" applyFill="1" applyBorder="1" applyAlignment="1">
      <alignment vertical="center" wrapText="1"/>
    </xf>
    <xf numFmtId="11" fontId="1" fillId="0" borderId="1" xfId="0" applyNumberFormat="1" applyFont="1" applyBorder="1" applyAlignment="1">
      <alignment horizontal="center" vertical="center" wrapText="1"/>
    </xf>
    <xf numFmtId="0" fontId="6" fillId="2" borderId="1" xfId="0" applyFont="1" applyFill="1" applyBorder="1" applyAlignment="1">
      <alignment vertical="center"/>
    </xf>
    <xf numFmtId="0" fontId="1" fillId="0" borderId="1" xfId="0" applyFont="1" applyBorder="1" applyAlignment="1">
      <alignment horizontal="right" vertical="center" wrapText="1"/>
    </xf>
    <xf numFmtId="0" fontId="1" fillId="2" borderId="1" xfId="0" applyFont="1" applyFill="1" applyBorder="1" applyAlignment="1">
      <alignment horizontal="right" vertical="center" wrapText="1"/>
    </xf>
    <xf numFmtId="14" fontId="1" fillId="2" borderId="1" xfId="0" applyNumberFormat="1" applyFont="1" applyFill="1" applyBorder="1" applyAlignment="1">
      <alignment vertical="center" wrapText="1"/>
    </xf>
    <xf numFmtId="14" fontId="1" fillId="0" borderId="1" xfId="0" applyNumberFormat="1" applyFont="1" applyBorder="1" applyAlignment="1">
      <alignment vertical="center" wrapText="1"/>
    </xf>
    <xf numFmtId="0" fontId="1" fillId="0" borderId="1" xfId="2" applyNumberFormat="1" applyFont="1" applyBorder="1" applyAlignment="1">
      <alignment vertical="center" wrapText="1"/>
    </xf>
    <xf numFmtId="0" fontId="1" fillId="2" borderId="1" xfId="2" applyNumberFormat="1" applyFont="1" applyFill="1" applyBorder="1" applyAlignment="1">
      <alignment vertical="center" wrapText="1"/>
    </xf>
    <xf numFmtId="164" fontId="1" fillId="2" borderId="1" xfId="2" applyNumberFormat="1" applyFont="1" applyFill="1" applyBorder="1" applyAlignment="1">
      <alignment horizontal="right" vertical="center" wrapText="1"/>
    </xf>
    <xf numFmtId="11" fontId="1" fillId="2" borderId="1" xfId="0" applyNumberFormat="1" applyFont="1" applyFill="1" applyBorder="1" applyAlignment="1">
      <alignment vertical="center" wrapText="1"/>
    </xf>
    <xf numFmtId="166" fontId="1" fillId="0" borderId="1" xfId="2" applyNumberFormat="1" applyFont="1" applyBorder="1" applyAlignment="1">
      <alignment horizontal="right" vertical="center" wrapText="1"/>
    </xf>
    <xf numFmtId="165" fontId="1" fillId="4" borderId="1" xfId="2" applyFont="1" applyFill="1" applyBorder="1" applyAlignment="1">
      <alignment horizontal="right" vertical="center" wrapText="1"/>
    </xf>
    <xf numFmtId="1" fontId="1" fillId="0" borderId="1" xfId="0" applyNumberFormat="1" applyFont="1" applyBorder="1" applyAlignment="1">
      <alignment horizontal="left" vertical="center" wrapText="1"/>
    </xf>
    <xf numFmtId="165" fontId="1" fillId="0" borderId="1" xfId="0" applyNumberFormat="1" applyFont="1" applyBorder="1" applyAlignment="1">
      <alignment vertical="center" wrapText="1"/>
    </xf>
    <xf numFmtId="166" fontId="1" fillId="2" borderId="1" xfId="2"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wrapText="1"/>
    </xf>
    <xf numFmtId="165" fontId="1" fillId="2" borderId="1" xfId="0" applyNumberFormat="1" applyFont="1" applyFill="1" applyBorder="1" applyAlignment="1">
      <alignment vertical="center" wrapText="1"/>
    </xf>
    <xf numFmtId="1" fontId="1" fillId="0" borderId="1" xfId="0" applyNumberFormat="1" applyFont="1" applyBorder="1" applyAlignment="1">
      <alignment horizontal="right" vertical="center" wrapText="1"/>
    </xf>
    <xf numFmtId="0" fontId="1" fillId="2" borderId="1" xfId="0" applyFont="1" applyFill="1" applyBorder="1" applyAlignment="1">
      <alignment horizontal="center" vertical="center" wrapText="1"/>
    </xf>
    <xf numFmtId="0" fontId="1" fillId="2" borderId="1" xfId="2" applyNumberFormat="1" applyFont="1" applyFill="1" applyBorder="1" applyAlignment="1">
      <alignment horizontal="center" vertical="center" wrapText="1"/>
    </xf>
    <xf numFmtId="165" fontId="1" fillId="0" borderId="0" xfId="0" applyNumberFormat="1" applyFont="1" applyAlignment="1">
      <alignment horizontal="center" wrapText="1"/>
    </xf>
    <xf numFmtId="0" fontId="1" fillId="0" borderId="0" xfId="0" applyFont="1" applyAlignment="1">
      <alignment horizontal="center" wrapText="1"/>
    </xf>
    <xf numFmtId="14" fontId="1"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2"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0" xfId="0" applyFont="1" applyAlignment="1">
      <alignment horizontal="left" wrapText="1"/>
    </xf>
    <xf numFmtId="0" fontId="2" fillId="0" borderId="0" xfId="0" applyFont="1" applyAlignment="1">
      <alignment wrapText="1"/>
    </xf>
    <xf numFmtId="0" fontId="7" fillId="0" borderId="0" xfId="0" applyFont="1" applyAlignment="1">
      <alignment horizontal="center" wrapText="1"/>
    </xf>
    <xf numFmtId="0" fontId="2" fillId="0" borderId="2" xfId="0" applyFont="1" applyBorder="1" applyAlignment="1">
      <alignment wrapText="1"/>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333"/>
  <sheetViews>
    <sheetView tabSelected="1" view="pageBreakPreview" zoomScale="60" zoomScaleNormal="75" workbookViewId="0">
      <selection activeCell="A9" sqref="A9:P9"/>
    </sheetView>
  </sheetViews>
  <sheetFormatPr baseColWidth="10" defaultColWidth="11.375" defaultRowHeight="23.25" x14ac:dyDescent="0.35"/>
  <cols>
    <col min="1" max="1" width="8" style="9" customWidth="1"/>
    <col min="2" max="2" width="17" style="7" customWidth="1"/>
    <col min="3" max="3" width="142" style="1" customWidth="1"/>
    <col min="4" max="4" width="14.875" style="2" customWidth="1"/>
    <col min="5" max="5" width="18.875" style="3" customWidth="1"/>
    <col min="6" max="6" width="18.375" style="3" customWidth="1"/>
    <col min="7" max="7" width="54.75" style="2" customWidth="1"/>
    <col min="8" max="8" width="20.25" style="4" customWidth="1"/>
    <col min="9" max="9" width="14.375" style="1" customWidth="1"/>
    <col min="10" max="10" width="16.25" style="1" customWidth="1"/>
    <col min="11" max="11" width="20.875" style="5" customWidth="1"/>
    <col min="12" max="12" width="18" style="1" customWidth="1"/>
    <col min="13" max="13" width="80.25" style="1" customWidth="1"/>
    <col min="14" max="14" width="25" style="1" customWidth="1"/>
    <col min="15" max="15" width="23.75" style="8" customWidth="1"/>
    <col min="16" max="16" width="22" style="6" customWidth="1"/>
    <col min="17" max="17" width="12.5" style="1" customWidth="1"/>
    <col min="18" max="18" width="24" style="1" customWidth="1"/>
    <col min="19" max="19" width="11.375" style="1"/>
    <col min="20" max="20" width="12" style="1" hidden="1" customWidth="1"/>
    <col min="21" max="21" width="13.375" style="1" customWidth="1"/>
    <col min="22" max="16384" width="11.375" style="1"/>
  </cols>
  <sheetData>
    <row r="1" spans="1:18" ht="15.75" x14ac:dyDescent="0.25">
      <c r="A1" s="64" t="s">
        <v>565</v>
      </c>
      <c r="B1" s="64"/>
      <c r="C1" s="64"/>
      <c r="D1" s="64"/>
      <c r="E1" s="64"/>
      <c r="F1" s="64"/>
      <c r="G1" s="64"/>
      <c r="H1" s="64"/>
      <c r="I1" s="64"/>
      <c r="J1" s="64"/>
      <c r="K1" s="64"/>
      <c r="L1" s="64"/>
      <c r="M1" s="64"/>
      <c r="N1" s="64"/>
      <c r="O1" s="64"/>
      <c r="P1" s="64"/>
    </row>
    <row r="2" spans="1:18" ht="15.75" x14ac:dyDescent="0.25">
      <c r="A2" s="65" t="s">
        <v>566</v>
      </c>
      <c r="B2" s="65"/>
      <c r="C2" s="65"/>
      <c r="D2" s="65"/>
      <c r="E2" s="65"/>
      <c r="F2" s="65"/>
      <c r="G2" s="65"/>
      <c r="H2" s="65"/>
      <c r="I2" s="65"/>
      <c r="J2" s="65"/>
      <c r="K2" s="65"/>
      <c r="L2" s="65"/>
      <c r="M2" s="65"/>
      <c r="N2" s="65"/>
      <c r="O2" s="65"/>
      <c r="P2" s="65"/>
    </row>
    <row r="3" spans="1:18" ht="15.75" x14ac:dyDescent="0.25">
      <c r="A3" s="65" t="s">
        <v>567</v>
      </c>
      <c r="B3" s="65"/>
      <c r="C3" s="65"/>
      <c r="D3" s="65"/>
      <c r="E3" s="65"/>
      <c r="F3" s="65"/>
      <c r="G3" s="65"/>
      <c r="H3" s="65"/>
      <c r="I3" s="65"/>
      <c r="J3" s="65"/>
      <c r="K3" s="65"/>
      <c r="L3" s="65"/>
      <c r="M3" s="65"/>
      <c r="N3" s="65"/>
      <c r="O3" s="65"/>
      <c r="P3" s="65"/>
    </row>
    <row r="4" spans="1:18" ht="15.75" x14ac:dyDescent="0.25">
      <c r="A4" s="65" t="s">
        <v>568</v>
      </c>
      <c r="B4" s="65"/>
      <c r="C4" s="65"/>
      <c r="D4" s="65"/>
      <c r="E4" s="65"/>
      <c r="F4" s="65"/>
      <c r="G4" s="65"/>
      <c r="H4" s="65"/>
      <c r="I4" s="65"/>
      <c r="J4" s="65"/>
      <c r="K4" s="65"/>
      <c r="L4" s="65"/>
      <c r="M4" s="65"/>
      <c r="N4" s="65"/>
      <c r="O4" s="65"/>
      <c r="P4" s="65"/>
    </row>
    <row r="5" spans="1:18" ht="15.75" x14ac:dyDescent="0.25">
      <c r="A5" s="65" t="s">
        <v>569</v>
      </c>
      <c r="B5" s="65"/>
      <c r="C5" s="65"/>
      <c r="D5" s="65"/>
      <c r="E5" s="65"/>
      <c r="F5" s="65"/>
      <c r="G5" s="65"/>
      <c r="H5" s="65"/>
      <c r="I5" s="65"/>
      <c r="J5" s="65"/>
      <c r="K5" s="65"/>
      <c r="L5" s="65"/>
      <c r="M5" s="65"/>
      <c r="N5" s="65"/>
      <c r="O5" s="65"/>
      <c r="P5" s="65"/>
    </row>
    <row r="6" spans="1:18" ht="15.75" x14ac:dyDescent="0.25">
      <c r="A6" s="65" t="s">
        <v>570</v>
      </c>
      <c r="B6" s="65"/>
      <c r="C6" s="65"/>
      <c r="D6" s="65"/>
      <c r="E6" s="65"/>
      <c r="F6" s="65"/>
      <c r="G6" s="65"/>
      <c r="H6" s="65"/>
      <c r="I6" s="65"/>
      <c r="J6" s="65"/>
      <c r="K6" s="65"/>
      <c r="L6" s="65"/>
      <c r="M6" s="65"/>
      <c r="N6" s="65"/>
      <c r="O6" s="65"/>
      <c r="P6" s="65"/>
    </row>
    <row r="7" spans="1:18" ht="24.75" customHeight="1" x14ac:dyDescent="0.25">
      <c r="A7" s="65" t="s">
        <v>571</v>
      </c>
      <c r="B7" s="65"/>
      <c r="C7" s="65"/>
      <c r="D7" s="65"/>
      <c r="E7" s="65"/>
      <c r="F7" s="65"/>
      <c r="G7" s="65"/>
      <c r="H7" s="65"/>
      <c r="I7" s="65"/>
      <c r="J7" s="65"/>
      <c r="K7" s="65"/>
      <c r="L7" s="65"/>
      <c r="M7" s="65"/>
      <c r="N7" s="65"/>
      <c r="O7" s="65"/>
      <c r="P7" s="65"/>
    </row>
    <row r="8" spans="1:18" ht="24.75" customHeight="1" x14ac:dyDescent="0.25">
      <c r="A8" s="66" t="s">
        <v>590</v>
      </c>
      <c r="B8" s="66"/>
      <c r="C8" s="66"/>
      <c r="D8" s="66"/>
      <c r="E8" s="66"/>
      <c r="F8" s="66"/>
      <c r="G8" s="66"/>
      <c r="H8" s="66"/>
      <c r="I8" s="66"/>
      <c r="J8" s="66"/>
      <c r="K8" s="66"/>
      <c r="L8" s="66"/>
      <c r="M8" s="66"/>
      <c r="N8" s="66"/>
      <c r="O8" s="66"/>
      <c r="P8" s="66"/>
    </row>
    <row r="9" spans="1:18" ht="15.75" x14ac:dyDescent="0.25">
      <c r="A9" s="67"/>
      <c r="B9" s="67"/>
      <c r="C9" s="67"/>
      <c r="D9" s="67"/>
      <c r="E9" s="67"/>
      <c r="F9" s="67"/>
      <c r="G9" s="67"/>
      <c r="H9" s="67"/>
      <c r="I9" s="67"/>
      <c r="J9" s="67"/>
      <c r="K9" s="67"/>
      <c r="L9" s="67"/>
      <c r="M9" s="67"/>
      <c r="N9" s="67"/>
      <c r="O9" s="67"/>
      <c r="P9" s="67"/>
    </row>
    <row r="10" spans="1:18" ht="63.75" customHeight="1" x14ac:dyDescent="0.2">
      <c r="A10" s="14"/>
      <c r="B10" s="15" t="s">
        <v>6</v>
      </c>
      <c r="C10" s="16" t="s">
        <v>5</v>
      </c>
      <c r="D10" s="11" t="s">
        <v>4</v>
      </c>
      <c r="E10" s="12" t="s">
        <v>0</v>
      </c>
      <c r="F10" s="12" t="s">
        <v>1</v>
      </c>
      <c r="G10" s="11" t="s">
        <v>2</v>
      </c>
      <c r="H10" s="11" t="s">
        <v>3</v>
      </c>
      <c r="I10" s="11" t="s">
        <v>7</v>
      </c>
      <c r="J10" s="11" t="s">
        <v>8</v>
      </c>
      <c r="K10" s="15" t="s">
        <v>11</v>
      </c>
      <c r="L10" s="11" t="s">
        <v>589</v>
      </c>
      <c r="M10" s="17" t="s">
        <v>9</v>
      </c>
      <c r="N10" s="11" t="s">
        <v>12</v>
      </c>
      <c r="O10" s="18" t="s">
        <v>13</v>
      </c>
      <c r="P10" s="12" t="s">
        <v>10</v>
      </c>
    </row>
    <row r="11" spans="1:18" ht="23.25" customHeight="1" x14ac:dyDescent="0.2">
      <c r="A11" s="60">
        <v>1</v>
      </c>
      <c r="B11" s="57">
        <v>45414</v>
      </c>
      <c r="C11" s="20" t="s">
        <v>14</v>
      </c>
      <c r="D11" s="21">
        <v>1</v>
      </c>
      <c r="E11" s="22">
        <v>120</v>
      </c>
      <c r="F11" s="22">
        <f>D11*E11</f>
        <v>120</v>
      </c>
      <c r="G11" s="58" t="s">
        <v>16</v>
      </c>
      <c r="H11" s="58">
        <v>96678496</v>
      </c>
      <c r="I11" s="58">
        <v>268</v>
      </c>
      <c r="J11" s="58">
        <v>12</v>
      </c>
      <c r="K11" s="57">
        <v>45415</v>
      </c>
      <c r="L11" s="58" t="s">
        <v>17</v>
      </c>
      <c r="M11" s="63" t="s">
        <v>18</v>
      </c>
      <c r="N11" s="58" t="s">
        <v>19</v>
      </c>
      <c r="O11" s="59">
        <v>1284919143</v>
      </c>
      <c r="P11" s="25">
        <f>F11</f>
        <v>120</v>
      </c>
      <c r="R11" s="53">
        <f>SUM(P11:P12)</f>
        <v>435</v>
      </c>
    </row>
    <row r="12" spans="1:18" ht="77.25" customHeight="1" x14ac:dyDescent="0.2">
      <c r="A12" s="60"/>
      <c r="B12" s="57"/>
      <c r="C12" s="20" t="s">
        <v>15</v>
      </c>
      <c r="D12" s="21">
        <v>1</v>
      </c>
      <c r="E12" s="22">
        <v>315</v>
      </c>
      <c r="F12" s="22">
        <f t="shared" ref="F12:F90" si="0">D12*E12</f>
        <v>315</v>
      </c>
      <c r="G12" s="58"/>
      <c r="H12" s="58"/>
      <c r="I12" s="58"/>
      <c r="J12" s="58"/>
      <c r="K12" s="57"/>
      <c r="L12" s="58"/>
      <c r="M12" s="63"/>
      <c r="N12" s="58"/>
      <c r="O12" s="59"/>
      <c r="P12" s="25">
        <f t="shared" ref="P12:P90" si="1">F12</f>
        <v>315</v>
      </c>
      <c r="R12" s="54"/>
    </row>
    <row r="13" spans="1:18" ht="23.25" customHeight="1" x14ac:dyDescent="0.2">
      <c r="A13" s="56">
        <v>2</v>
      </c>
      <c r="B13" s="55">
        <v>45414</v>
      </c>
      <c r="C13" s="27" t="s">
        <v>20</v>
      </c>
      <c r="D13" s="28">
        <v>50</v>
      </c>
      <c r="E13" s="29">
        <v>5</v>
      </c>
      <c r="F13" s="29">
        <f t="shared" si="0"/>
        <v>250</v>
      </c>
      <c r="G13" s="51" t="s">
        <v>24</v>
      </c>
      <c r="H13" s="51">
        <v>96764449</v>
      </c>
      <c r="I13" s="28">
        <v>211</v>
      </c>
      <c r="J13" s="51">
        <v>13</v>
      </c>
      <c r="K13" s="55">
        <v>45415</v>
      </c>
      <c r="L13" s="51" t="s">
        <v>25</v>
      </c>
      <c r="M13" s="62" t="s">
        <v>26</v>
      </c>
      <c r="N13" s="51" t="s">
        <v>27</v>
      </c>
      <c r="O13" s="52">
        <v>3948300736</v>
      </c>
      <c r="P13" s="32">
        <f t="shared" si="1"/>
        <v>250</v>
      </c>
      <c r="R13" s="53">
        <f>SUM(P13:P16)</f>
        <v>1060</v>
      </c>
    </row>
    <row r="14" spans="1:18" ht="23.25" customHeight="1" x14ac:dyDescent="0.2">
      <c r="A14" s="56"/>
      <c r="B14" s="55"/>
      <c r="C14" s="27" t="s">
        <v>21</v>
      </c>
      <c r="D14" s="28">
        <v>30</v>
      </c>
      <c r="E14" s="29">
        <v>10</v>
      </c>
      <c r="F14" s="29">
        <f t="shared" si="0"/>
        <v>300</v>
      </c>
      <c r="G14" s="51"/>
      <c r="H14" s="51"/>
      <c r="I14" s="51">
        <v>268</v>
      </c>
      <c r="J14" s="51"/>
      <c r="K14" s="55"/>
      <c r="L14" s="51"/>
      <c r="M14" s="62"/>
      <c r="N14" s="51"/>
      <c r="O14" s="52"/>
      <c r="P14" s="32">
        <f t="shared" si="1"/>
        <v>300</v>
      </c>
      <c r="R14" s="54"/>
    </row>
    <row r="15" spans="1:18" ht="23.25" customHeight="1" x14ac:dyDescent="0.2">
      <c r="A15" s="56"/>
      <c r="B15" s="55"/>
      <c r="C15" s="27" t="s">
        <v>22</v>
      </c>
      <c r="D15" s="28">
        <v>30</v>
      </c>
      <c r="E15" s="29">
        <v>13</v>
      </c>
      <c r="F15" s="29">
        <f t="shared" si="0"/>
        <v>390</v>
      </c>
      <c r="G15" s="51"/>
      <c r="H15" s="51"/>
      <c r="I15" s="51"/>
      <c r="J15" s="51"/>
      <c r="K15" s="55"/>
      <c r="L15" s="51"/>
      <c r="M15" s="62"/>
      <c r="N15" s="51"/>
      <c r="O15" s="52"/>
      <c r="P15" s="32">
        <f t="shared" si="1"/>
        <v>390</v>
      </c>
      <c r="R15" s="54"/>
    </row>
    <row r="16" spans="1:18" ht="45.75" customHeight="1" x14ac:dyDescent="0.2">
      <c r="A16" s="56"/>
      <c r="B16" s="55"/>
      <c r="C16" s="27" t="s">
        <v>23</v>
      </c>
      <c r="D16" s="28">
        <v>30</v>
      </c>
      <c r="E16" s="29">
        <v>4</v>
      </c>
      <c r="F16" s="29">
        <f t="shared" si="0"/>
        <v>120</v>
      </c>
      <c r="G16" s="51"/>
      <c r="H16" s="51"/>
      <c r="I16" s="51"/>
      <c r="J16" s="51"/>
      <c r="K16" s="55"/>
      <c r="L16" s="51"/>
      <c r="M16" s="62"/>
      <c r="N16" s="51"/>
      <c r="O16" s="52"/>
      <c r="P16" s="32">
        <f t="shared" si="1"/>
        <v>120</v>
      </c>
      <c r="R16" s="54"/>
    </row>
    <row r="17" spans="1:18" ht="90" x14ac:dyDescent="0.2">
      <c r="A17" s="14">
        <v>3</v>
      </c>
      <c r="B17" s="19">
        <v>45415</v>
      </c>
      <c r="C17" s="20" t="s">
        <v>28</v>
      </c>
      <c r="D17" s="21">
        <v>2</v>
      </c>
      <c r="E17" s="22">
        <v>900</v>
      </c>
      <c r="F17" s="22">
        <f t="shared" si="0"/>
        <v>1800</v>
      </c>
      <c r="G17" s="21" t="s">
        <v>29</v>
      </c>
      <c r="H17" s="21" t="s">
        <v>30</v>
      </c>
      <c r="I17" s="21">
        <v>199</v>
      </c>
      <c r="J17" s="21">
        <v>13</v>
      </c>
      <c r="K17" s="19">
        <v>45419</v>
      </c>
      <c r="L17" s="21" t="s">
        <v>33</v>
      </c>
      <c r="M17" s="20" t="s">
        <v>32</v>
      </c>
      <c r="N17" s="33" t="s">
        <v>31</v>
      </c>
      <c r="O17" s="24">
        <v>227427862</v>
      </c>
      <c r="P17" s="25">
        <f t="shared" si="1"/>
        <v>1800</v>
      </c>
      <c r="R17" s="10">
        <f>P17</f>
        <v>1800</v>
      </c>
    </row>
    <row r="18" spans="1:18" ht="110.25" customHeight="1" x14ac:dyDescent="0.2">
      <c r="A18" s="13">
        <v>4</v>
      </c>
      <c r="B18" s="26">
        <v>45480</v>
      </c>
      <c r="C18" s="27" t="s">
        <v>34</v>
      </c>
      <c r="D18" s="28">
        <v>24</v>
      </c>
      <c r="E18" s="29">
        <v>20</v>
      </c>
      <c r="F18" s="29">
        <f t="shared" si="0"/>
        <v>480</v>
      </c>
      <c r="G18" s="34" t="s">
        <v>35</v>
      </c>
      <c r="H18" s="28">
        <v>49903454</v>
      </c>
      <c r="I18" s="28">
        <v>283</v>
      </c>
      <c r="J18" s="27">
        <v>11</v>
      </c>
      <c r="K18" s="26">
        <v>45419</v>
      </c>
      <c r="L18" s="28" t="s">
        <v>36</v>
      </c>
      <c r="M18" s="27" t="s">
        <v>37</v>
      </c>
      <c r="N18" s="28" t="s">
        <v>38</v>
      </c>
      <c r="O18" s="31">
        <v>1099120890</v>
      </c>
      <c r="P18" s="32">
        <f t="shared" si="1"/>
        <v>480</v>
      </c>
      <c r="R18" s="10">
        <f>P18</f>
        <v>480</v>
      </c>
    </row>
    <row r="19" spans="1:18" ht="34.5" customHeight="1" x14ac:dyDescent="0.2">
      <c r="A19" s="60">
        <v>5</v>
      </c>
      <c r="B19" s="57">
        <v>45418</v>
      </c>
      <c r="C19" s="20" t="s">
        <v>39</v>
      </c>
      <c r="D19" s="21">
        <v>1</v>
      </c>
      <c r="E19" s="22">
        <v>1000</v>
      </c>
      <c r="F19" s="22">
        <f t="shared" si="0"/>
        <v>1000</v>
      </c>
      <c r="G19" s="58" t="s">
        <v>42</v>
      </c>
      <c r="H19" s="58">
        <v>3683249</v>
      </c>
      <c r="I19" s="58">
        <v>199</v>
      </c>
      <c r="J19" s="58">
        <v>13</v>
      </c>
      <c r="K19" s="57">
        <v>45420</v>
      </c>
      <c r="L19" s="58" t="s">
        <v>43</v>
      </c>
      <c r="M19" s="63" t="s">
        <v>44</v>
      </c>
      <c r="N19" s="58" t="s">
        <v>45</v>
      </c>
      <c r="O19" s="59">
        <v>2735687611</v>
      </c>
      <c r="P19" s="25">
        <f t="shared" si="1"/>
        <v>1000</v>
      </c>
      <c r="R19" s="53">
        <f>SUM(P19:P21)</f>
        <v>2750</v>
      </c>
    </row>
    <row r="20" spans="1:18" ht="32.25" customHeight="1" x14ac:dyDescent="0.2">
      <c r="A20" s="60"/>
      <c r="B20" s="57"/>
      <c r="C20" s="20" t="s">
        <v>40</v>
      </c>
      <c r="D20" s="21">
        <v>1</v>
      </c>
      <c r="E20" s="22">
        <v>875</v>
      </c>
      <c r="F20" s="22">
        <f t="shared" si="0"/>
        <v>875</v>
      </c>
      <c r="G20" s="58"/>
      <c r="H20" s="58"/>
      <c r="I20" s="58"/>
      <c r="J20" s="58"/>
      <c r="K20" s="57"/>
      <c r="L20" s="58"/>
      <c r="M20" s="63"/>
      <c r="N20" s="58"/>
      <c r="O20" s="59"/>
      <c r="P20" s="25">
        <f t="shared" si="1"/>
        <v>875</v>
      </c>
      <c r="R20" s="54"/>
    </row>
    <row r="21" spans="1:18" ht="30.75" customHeight="1" x14ac:dyDescent="0.2">
      <c r="A21" s="60"/>
      <c r="B21" s="57"/>
      <c r="C21" s="20" t="s">
        <v>41</v>
      </c>
      <c r="D21" s="21">
        <v>1</v>
      </c>
      <c r="E21" s="22">
        <v>875</v>
      </c>
      <c r="F21" s="22">
        <f t="shared" si="0"/>
        <v>875</v>
      </c>
      <c r="G21" s="58"/>
      <c r="H21" s="58"/>
      <c r="I21" s="58"/>
      <c r="J21" s="58"/>
      <c r="K21" s="57"/>
      <c r="L21" s="58"/>
      <c r="M21" s="63"/>
      <c r="N21" s="58"/>
      <c r="O21" s="59"/>
      <c r="P21" s="25">
        <f t="shared" si="1"/>
        <v>875</v>
      </c>
      <c r="R21" s="54"/>
    </row>
    <row r="22" spans="1:18" ht="69.75" customHeight="1" x14ac:dyDescent="0.2">
      <c r="A22" s="13">
        <v>6</v>
      </c>
      <c r="B22" s="26">
        <v>45419</v>
      </c>
      <c r="C22" s="27" t="s">
        <v>46</v>
      </c>
      <c r="D22" s="28">
        <v>1</v>
      </c>
      <c r="E22" s="29">
        <v>2510</v>
      </c>
      <c r="F22" s="29">
        <f t="shared" si="0"/>
        <v>2510</v>
      </c>
      <c r="G22" s="28" t="s">
        <v>47</v>
      </c>
      <c r="H22" s="28">
        <v>7400551</v>
      </c>
      <c r="I22" s="28">
        <v>114</v>
      </c>
      <c r="J22" s="28">
        <v>13</v>
      </c>
      <c r="K22" s="26">
        <v>45420</v>
      </c>
      <c r="L22" s="28" t="s">
        <v>48</v>
      </c>
      <c r="M22" s="27" t="s">
        <v>49</v>
      </c>
      <c r="N22" s="28" t="s">
        <v>50</v>
      </c>
      <c r="O22" s="31">
        <v>1595166277</v>
      </c>
      <c r="P22" s="32">
        <f t="shared" si="1"/>
        <v>2510</v>
      </c>
      <c r="R22" s="10">
        <f>P22</f>
        <v>2510</v>
      </c>
    </row>
    <row r="23" spans="1:18" ht="90" x14ac:dyDescent="0.2">
      <c r="A23" s="14">
        <v>7</v>
      </c>
      <c r="B23" s="19">
        <v>45419</v>
      </c>
      <c r="C23" s="20" t="s">
        <v>55</v>
      </c>
      <c r="D23" s="21">
        <v>2</v>
      </c>
      <c r="E23" s="22">
        <v>85</v>
      </c>
      <c r="F23" s="22">
        <f t="shared" si="0"/>
        <v>170</v>
      </c>
      <c r="G23" s="21" t="s">
        <v>54</v>
      </c>
      <c r="H23" s="35">
        <v>83104704</v>
      </c>
      <c r="I23" s="20">
        <v>225</v>
      </c>
      <c r="J23" s="20">
        <v>13</v>
      </c>
      <c r="K23" s="19">
        <v>45420</v>
      </c>
      <c r="L23" s="20" t="s">
        <v>53</v>
      </c>
      <c r="M23" s="20" t="s">
        <v>51</v>
      </c>
      <c r="N23" s="21" t="s">
        <v>52</v>
      </c>
      <c r="O23" s="24">
        <v>1067535616</v>
      </c>
      <c r="P23" s="25">
        <f t="shared" si="1"/>
        <v>170</v>
      </c>
      <c r="R23" s="10">
        <f>P23</f>
        <v>170</v>
      </c>
    </row>
    <row r="24" spans="1:18" ht="90" x14ac:dyDescent="0.2">
      <c r="A24" s="13">
        <v>8</v>
      </c>
      <c r="B24" s="26">
        <v>45425</v>
      </c>
      <c r="C24" s="27" t="s">
        <v>56</v>
      </c>
      <c r="D24" s="28">
        <v>15</v>
      </c>
      <c r="E24" s="29">
        <v>50</v>
      </c>
      <c r="F24" s="29">
        <f t="shared" si="0"/>
        <v>750</v>
      </c>
      <c r="G24" s="28" t="s">
        <v>57</v>
      </c>
      <c r="H24" s="36">
        <v>57443475</v>
      </c>
      <c r="I24" s="27">
        <v>268</v>
      </c>
      <c r="J24" s="27">
        <v>11</v>
      </c>
      <c r="K24" s="37">
        <v>45427</v>
      </c>
      <c r="L24" s="27" t="s">
        <v>59</v>
      </c>
      <c r="M24" s="27" t="s">
        <v>58</v>
      </c>
      <c r="N24" s="28">
        <v>60104370</v>
      </c>
      <c r="O24" s="31">
        <v>3602074186</v>
      </c>
      <c r="P24" s="32">
        <f t="shared" si="1"/>
        <v>750</v>
      </c>
      <c r="R24" s="10">
        <f>P24</f>
        <v>750</v>
      </c>
    </row>
    <row r="25" spans="1:18" ht="90" x14ac:dyDescent="0.2">
      <c r="A25" s="14">
        <v>9</v>
      </c>
      <c r="B25" s="19">
        <v>45426</v>
      </c>
      <c r="C25" s="20" t="s">
        <v>60</v>
      </c>
      <c r="D25" s="21">
        <v>5</v>
      </c>
      <c r="E25" s="22">
        <v>60</v>
      </c>
      <c r="F25" s="22">
        <f t="shared" si="0"/>
        <v>300</v>
      </c>
      <c r="G25" s="21" t="s">
        <v>61</v>
      </c>
      <c r="H25" s="35">
        <v>78575257</v>
      </c>
      <c r="I25" s="20">
        <v>224</v>
      </c>
      <c r="J25" s="20">
        <v>13</v>
      </c>
      <c r="K25" s="38">
        <v>45427</v>
      </c>
      <c r="L25" s="20" t="s">
        <v>62</v>
      </c>
      <c r="M25" s="20" t="s">
        <v>63</v>
      </c>
      <c r="N25" s="20" t="s">
        <v>64</v>
      </c>
      <c r="O25" s="39">
        <v>434849378</v>
      </c>
      <c r="P25" s="25">
        <f t="shared" si="1"/>
        <v>300</v>
      </c>
      <c r="R25" s="10">
        <f>P25</f>
        <v>300</v>
      </c>
    </row>
    <row r="26" spans="1:18" ht="23.25" customHeight="1" x14ac:dyDescent="0.2">
      <c r="A26" s="56">
        <v>10</v>
      </c>
      <c r="B26" s="55">
        <v>45427</v>
      </c>
      <c r="C26" s="27" t="s">
        <v>65</v>
      </c>
      <c r="D26" s="28">
        <v>40</v>
      </c>
      <c r="E26" s="29">
        <v>64</v>
      </c>
      <c r="F26" s="29">
        <f t="shared" si="0"/>
        <v>2560</v>
      </c>
      <c r="G26" s="51" t="s">
        <v>78</v>
      </c>
      <c r="H26" s="51" t="s">
        <v>79</v>
      </c>
      <c r="I26" s="27">
        <v>274</v>
      </c>
      <c r="J26" s="51">
        <v>12</v>
      </c>
      <c r="K26" s="55">
        <v>45427</v>
      </c>
      <c r="L26" s="51" t="s">
        <v>80</v>
      </c>
      <c r="M26" s="51" t="s">
        <v>81</v>
      </c>
      <c r="N26" s="51" t="s">
        <v>82</v>
      </c>
      <c r="O26" s="52">
        <v>1160334992</v>
      </c>
      <c r="P26" s="32">
        <f t="shared" si="1"/>
        <v>2560</v>
      </c>
    </row>
    <row r="27" spans="1:18" ht="23.25" customHeight="1" x14ac:dyDescent="0.2">
      <c r="A27" s="56"/>
      <c r="B27" s="55"/>
      <c r="C27" s="27" t="s">
        <v>66</v>
      </c>
      <c r="D27" s="28">
        <v>2</v>
      </c>
      <c r="E27" s="29">
        <v>390</v>
      </c>
      <c r="F27" s="29">
        <f t="shared" si="0"/>
        <v>780</v>
      </c>
      <c r="G27" s="51"/>
      <c r="H27" s="51"/>
      <c r="I27" s="51">
        <v>281</v>
      </c>
      <c r="J27" s="51"/>
      <c r="K27" s="55"/>
      <c r="L27" s="51"/>
      <c r="M27" s="51"/>
      <c r="N27" s="51"/>
      <c r="O27" s="52"/>
      <c r="P27" s="32">
        <f t="shared" si="1"/>
        <v>780</v>
      </c>
    </row>
    <row r="28" spans="1:18" ht="23.25" customHeight="1" x14ac:dyDescent="0.2">
      <c r="A28" s="56"/>
      <c r="B28" s="55"/>
      <c r="C28" s="27" t="s">
        <v>67</v>
      </c>
      <c r="D28" s="28">
        <v>1</v>
      </c>
      <c r="E28" s="29">
        <v>320</v>
      </c>
      <c r="F28" s="29">
        <f t="shared" si="0"/>
        <v>320</v>
      </c>
      <c r="G28" s="51"/>
      <c r="H28" s="51"/>
      <c r="I28" s="51"/>
      <c r="J28" s="51"/>
      <c r="K28" s="55"/>
      <c r="L28" s="51"/>
      <c r="M28" s="51"/>
      <c r="N28" s="51"/>
      <c r="O28" s="52"/>
      <c r="P28" s="32">
        <f t="shared" si="1"/>
        <v>320</v>
      </c>
    </row>
    <row r="29" spans="1:18" ht="23.25" customHeight="1" x14ac:dyDescent="0.2">
      <c r="A29" s="56"/>
      <c r="B29" s="55"/>
      <c r="C29" s="27" t="s">
        <v>68</v>
      </c>
      <c r="D29" s="28">
        <v>4</v>
      </c>
      <c r="E29" s="29">
        <v>210</v>
      </c>
      <c r="F29" s="29">
        <f t="shared" si="0"/>
        <v>840</v>
      </c>
      <c r="G29" s="51"/>
      <c r="H29" s="51"/>
      <c r="I29" s="51"/>
      <c r="J29" s="51"/>
      <c r="K29" s="55"/>
      <c r="L29" s="51"/>
      <c r="M29" s="51"/>
      <c r="N29" s="51"/>
      <c r="O29" s="52"/>
      <c r="P29" s="32">
        <f t="shared" si="1"/>
        <v>840</v>
      </c>
      <c r="R29" s="53">
        <f>SUM(P26:P38)</f>
        <v>14215</v>
      </c>
    </row>
    <row r="30" spans="1:18" ht="23.25" customHeight="1" x14ac:dyDescent="0.2">
      <c r="A30" s="56"/>
      <c r="B30" s="55"/>
      <c r="C30" s="27" t="s">
        <v>69</v>
      </c>
      <c r="D30" s="28">
        <v>20</v>
      </c>
      <c r="E30" s="29">
        <v>132</v>
      </c>
      <c r="F30" s="29">
        <f t="shared" si="0"/>
        <v>2640</v>
      </c>
      <c r="G30" s="51"/>
      <c r="H30" s="51"/>
      <c r="I30" s="51">
        <v>282</v>
      </c>
      <c r="J30" s="51"/>
      <c r="K30" s="55"/>
      <c r="L30" s="51"/>
      <c r="M30" s="51"/>
      <c r="N30" s="51"/>
      <c r="O30" s="52"/>
      <c r="P30" s="32">
        <f t="shared" si="1"/>
        <v>2640</v>
      </c>
      <c r="R30" s="54"/>
    </row>
    <row r="31" spans="1:18" ht="23.25" customHeight="1" x14ac:dyDescent="0.2">
      <c r="A31" s="56"/>
      <c r="B31" s="55"/>
      <c r="C31" s="27" t="s">
        <v>70</v>
      </c>
      <c r="D31" s="28">
        <v>14</v>
      </c>
      <c r="E31" s="29">
        <v>215</v>
      </c>
      <c r="F31" s="29">
        <f t="shared" si="0"/>
        <v>3010</v>
      </c>
      <c r="G31" s="51"/>
      <c r="H31" s="51"/>
      <c r="I31" s="51"/>
      <c r="J31" s="51"/>
      <c r="K31" s="55"/>
      <c r="L31" s="51"/>
      <c r="M31" s="51"/>
      <c r="N31" s="51"/>
      <c r="O31" s="52"/>
      <c r="P31" s="32">
        <f t="shared" si="1"/>
        <v>3010</v>
      </c>
      <c r="R31" s="54"/>
    </row>
    <row r="32" spans="1:18" ht="23.25" customHeight="1" x14ac:dyDescent="0.2">
      <c r="A32" s="56"/>
      <c r="B32" s="55"/>
      <c r="C32" s="27" t="s">
        <v>71</v>
      </c>
      <c r="D32" s="28">
        <v>8</v>
      </c>
      <c r="E32" s="29">
        <v>380</v>
      </c>
      <c r="F32" s="29">
        <f t="shared" si="0"/>
        <v>3040</v>
      </c>
      <c r="G32" s="51"/>
      <c r="H32" s="51"/>
      <c r="I32" s="51"/>
      <c r="J32" s="51"/>
      <c r="K32" s="55"/>
      <c r="L32" s="51"/>
      <c r="M32" s="51"/>
      <c r="N32" s="51"/>
      <c r="O32" s="52"/>
      <c r="P32" s="32">
        <f t="shared" si="1"/>
        <v>3040</v>
      </c>
      <c r="R32" s="54"/>
    </row>
    <row r="33" spans="1:18" ht="23.25" customHeight="1" x14ac:dyDescent="0.2">
      <c r="A33" s="56"/>
      <c r="B33" s="55"/>
      <c r="C33" s="27" t="s">
        <v>74</v>
      </c>
      <c r="D33" s="28">
        <v>100</v>
      </c>
      <c r="E33" s="29">
        <v>0.5</v>
      </c>
      <c r="F33" s="29">
        <f t="shared" si="0"/>
        <v>50</v>
      </c>
      <c r="G33" s="51"/>
      <c r="H33" s="51"/>
      <c r="I33" s="51">
        <v>283</v>
      </c>
      <c r="J33" s="51"/>
      <c r="K33" s="55"/>
      <c r="L33" s="51"/>
      <c r="M33" s="51"/>
      <c r="N33" s="51"/>
      <c r="O33" s="52"/>
      <c r="P33" s="32">
        <f t="shared" si="1"/>
        <v>50</v>
      </c>
      <c r="R33" s="54"/>
    </row>
    <row r="34" spans="1:18" ht="23.25" customHeight="1" x14ac:dyDescent="0.2">
      <c r="A34" s="56"/>
      <c r="B34" s="55"/>
      <c r="C34" s="27" t="s">
        <v>72</v>
      </c>
      <c r="D34" s="28">
        <v>600</v>
      </c>
      <c r="E34" s="29">
        <v>0.5</v>
      </c>
      <c r="F34" s="29">
        <f t="shared" si="0"/>
        <v>300</v>
      </c>
      <c r="G34" s="51"/>
      <c r="H34" s="51"/>
      <c r="I34" s="51"/>
      <c r="J34" s="51"/>
      <c r="K34" s="55"/>
      <c r="L34" s="51"/>
      <c r="M34" s="51"/>
      <c r="N34" s="51"/>
      <c r="O34" s="52"/>
      <c r="P34" s="32">
        <f t="shared" si="1"/>
        <v>300</v>
      </c>
      <c r="R34" s="54"/>
    </row>
    <row r="35" spans="1:18" ht="23.25" customHeight="1" x14ac:dyDescent="0.2">
      <c r="A35" s="56"/>
      <c r="B35" s="55"/>
      <c r="C35" s="27" t="s">
        <v>73</v>
      </c>
      <c r="D35" s="28">
        <v>25</v>
      </c>
      <c r="E35" s="29">
        <v>6</v>
      </c>
      <c r="F35" s="29">
        <f t="shared" si="0"/>
        <v>150</v>
      </c>
      <c r="G35" s="51"/>
      <c r="H35" s="51"/>
      <c r="I35" s="51"/>
      <c r="J35" s="51"/>
      <c r="K35" s="55"/>
      <c r="L35" s="51"/>
      <c r="M35" s="51"/>
      <c r="N35" s="51"/>
      <c r="O35" s="52"/>
      <c r="P35" s="32">
        <f t="shared" si="1"/>
        <v>150</v>
      </c>
    </row>
    <row r="36" spans="1:18" ht="23.25" customHeight="1" x14ac:dyDescent="0.2">
      <c r="A36" s="56"/>
      <c r="B36" s="55"/>
      <c r="C36" s="27" t="s">
        <v>75</v>
      </c>
      <c r="D36" s="28">
        <v>25</v>
      </c>
      <c r="E36" s="29">
        <v>9</v>
      </c>
      <c r="F36" s="29">
        <f t="shared" si="0"/>
        <v>225</v>
      </c>
      <c r="G36" s="51"/>
      <c r="H36" s="51"/>
      <c r="I36" s="51"/>
      <c r="J36" s="51"/>
      <c r="K36" s="55"/>
      <c r="L36" s="51"/>
      <c r="M36" s="51"/>
      <c r="N36" s="51"/>
      <c r="O36" s="52"/>
      <c r="P36" s="32">
        <f t="shared" si="1"/>
        <v>225</v>
      </c>
    </row>
    <row r="37" spans="1:18" ht="23.25" customHeight="1" x14ac:dyDescent="0.2">
      <c r="A37" s="56"/>
      <c r="B37" s="55"/>
      <c r="C37" s="27" t="s">
        <v>76</v>
      </c>
      <c r="D37" s="28">
        <v>25</v>
      </c>
      <c r="E37" s="29">
        <v>6</v>
      </c>
      <c r="F37" s="29">
        <f t="shared" si="0"/>
        <v>150</v>
      </c>
      <c r="G37" s="51"/>
      <c r="H37" s="51"/>
      <c r="I37" s="51"/>
      <c r="J37" s="51"/>
      <c r="K37" s="55"/>
      <c r="L37" s="51"/>
      <c r="M37" s="51"/>
      <c r="N37" s="51"/>
      <c r="O37" s="52"/>
      <c r="P37" s="32">
        <f t="shared" si="1"/>
        <v>150</v>
      </c>
    </row>
    <row r="38" spans="1:18" ht="23.25" customHeight="1" x14ac:dyDescent="0.2">
      <c r="A38" s="56"/>
      <c r="B38" s="55"/>
      <c r="C38" s="27" t="s">
        <v>77</v>
      </c>
      <c r="D38" s="28">
        <v>25</v>
      </c>
      <c r="E38" s="29">
        <v>6</v>
      </c>
      <c r="F38" s="29">
        <f t="shared" si="0"/>
        <v>150</v>
      </c>
      <c r="G38" s="51"/>
      <c r="H38" s="51"/>
      <c r="I38" s="51"/>
      <c r="J38" s="51"/>
      <c r="K38" s="55"/>
      <c r="L38" s="51"/>
      <c r="M38" s="51"/>
      <c r="N38" s="51"/>
      <c r="O38" s="52"/>
      <c r="P38" s="32">
        <f t="shared" si="1"/>
        <v>150</v>
      </c>
    </row>
    <row r="39" spans="1:18" ht="33" customHeight="1" x14ac:dyDescent="0.2">
      <c r="A39" s="60">
        <v>11</v>
      </c>
      <c r="B39" s="57">
        <v>45427</v>
      </c>
      <c r="C39" s="20" t="s">
        <v>87</v>
      </c>
      <c r="D39" s="21">
        <v>2</v>
      </c>
      <c r="E39" s="22">
        <v>300</v>
      </c>
      <c r="F39" s="22">
        <f t="shared" si="0"/>
        <v>600</v>
      </c>
      <c r="G39" s="58" t="s">
        <v>86</v>
      </c>
      <c r="H39" s="58">
        <v>78575257</v>
      </c>
      <c r="I39" s="58">
        <v>261</v>
      </c>
      <c r="J39" s="58">
        <v>13</v>
      </c>
      <c r="K39" s="57">
        <v>45428</v>
      </c>
      <c r="L39" s="58" t="s">
        <v>84</v>
      </c>
      <c r="M39" s="58" t="s">
        <v>83</v>
      </c>
      <c r="N39" s="58" t="s">
        <v>85</v>
      </c>
      <c r="O39" s="59">
        <v>3844754497</v>
      </c>
      <c r="P39" s="25">
        <f t="shared" si="1"/>
        <v>600</v>
      </c>
      <c r="R39" s="53">
        <f>SUM(P39:P40)</f>
        <v>1800</v>
      </c>
    </row>
    <row r="40" spans="1:18" ht="96.75" customHeight="1" x14ac:dyDescent="0.2">
      <c r="A40" s="60"/>
      <c r="B40" s="57"/>
      <c r="C40" s="20" t="s">
        <v>88</v>
      </c>
      <c r="D40" s="21">
        <v>4</v>
      </c>
      <c r="E40" s="22">
        <v>300</v>
      </c>
      <c r="F40" s="22">
        <f t="shared" si="0"/>
        <v>1200</v>
      </c>
      <c r="G40" s="58"/>
      <c r="H40" s="58"/>
      <c r="I40" s="58"/>
      <c r="J40" s="58"/>
      <c r="K40" s="57"/>
      <c r="L40" s="58"/>
      <c r="M40" s="58"/>
      <c r="N40" s="58"/>
      <c r="O40" s="59"/>
      <c r="P40" s="25">
        <f t="shared" si="1"/>
        <v>1200</v>
      </c>
      <c r="R40" s="54"/>
    </row>
    <row r="41" spans="1:18" ht="90" x14ac:dyDescent="0.2">
      <c r="A41" s="13">
        <v>12</v>
      </c>
      <c r="B41" s="26">
        <v>45428</v>
      </c>
      <c r="C41" s="27" t="s">
        <v>89</v>
      </c>
      <c r="D41" s="28">
        <v>1</v>
      </c>
      <c r="E41" s="29">
        <v>6450</v>
      </c>
      <c r="F41" s="29">
        <f t="shared" si="0"/>
        <v>6450</v>
      </c>
      <c r="G41" s="28" t="s">
        <v>93</v>
      </c>
      <c r="H41" s="36">
        <v>43064779</v>
      </c>
      <c r="I41" s="27">
        <v>329</v>
      </c>
      <c r="J41" s="27">
        <v>11</v>
      </c>
      <c r="K41" s="37">
        <v>45429</v>
      </c>
      <c r="L41" s="27" t="s">
        <v>92</v>
      </c>
      <c r="M41" s="27" t="s">
        <v>91</v>
      </c>
      <c r="N41" s="27" t="s">
        <v>90</v>
      </c>
      <c r="O41" s="40">
        <v>1467892785</v>
      </c>
      <c r="P41" s="32">
        <f t="shared" si="1"/>
        <v>6450</v>
      </c>
      <c r="R41" s="10">
        <f>P41</f>
        <v>6450</v>
      </c>
    </row>
    <row r="42" spans="1:18" ht="126" customHeight="1" x14ac:dyDescent="0.2">
      <c r="A42" s="14">
        <v>13</v>
      </c>
      <c r="B42" s="19">
        <v>45428</v>
      </c>
      <c r="C42" s="20" t="s">
        <v>94</v>
      </c>
      <c r="D42" s="21">
        <v>3</v>
      </c>
      <c r="E42" s="22">
        <v>925</v>
      </c>
      <c r="F42" s="22">
        <f t="shared" si="0"/>
        <v>2775</v>
      </c>
      <c r="G42" s="21" t="s">
        <v>95</v>
      </c>
      <c r="H42" s="35">
        <v>44227698</v>
      </c>
      <c r="I42" s="20">
        <v>262</v>
      </c>
      <c r="J42" s="20">
        <v>13</v>
      </c>
      <c r="K42" s="38">
        <v>45429</v>
      </c>
      <c r="L42" s="20" t="s">
        <v>96</v>
      </c>
      <c r="M42" s="20" t="s">
        <v>97</v>
      </c>
      <c r="N42" s="20" t="s">
        <v>98</v>
      </c>
      <c r="O42" s="39">
        <v>3969206940</v>
      </c>
      <c r="P42" s="25">
        <f t="shared" si="1"/>
        <v>2775</v>
      </c>
      <c r="R42" s="10">
        <f>P42</f>
        <v>2775</v>
      </c>
    </row>
    <row r="43" spans="1:18" ht="23.25" customHeight="1" x14ac:dyDescent="0.2">
      <c r="A43" s="56">
        <v>14</v>
      </c>
      <c r="B43" s="55">
        <v>45429</v>
      </c>
      <c r="C43" s="27" t="s">
        <v>99</v>
      </c>
      <c r="D43" s="28">
        <v>1</v>
      </c>
      <c r="E43" s="29">
        <v>30</v>
      </c>
      <c r="F43" s="29">
        <f t="shared" si="0"/>
        <v>30</v>
      </c>
      <c r="G43" s="51" t="s">
        <v>143</v>
      </c>
      <c r="H43" s="51">
        <v>13407147</v>
      </c>
      <c r="I43" s="51">
        <v>165</v>
      </c>
      <c r="J43" s="51">
        <v>13</v>
      </c>
      <c r="K43" s="55">
        <v>45429</v>
      </c>
      <c r="L43" s="51" t="s">
        <v>142</v>
      </c>
      <c r="M43" s="51" t="s">
        <v>141</v>
      </c>
      <c r="N43" s="51" t="s">
        <v>140</v>
      </c>
      <c r="O43" s="52">
        <v>1381058563</v>
      </c>
      <c r="P43" s="32">
        <f t="shared" si="1"/>
        <v>30</v>
      </c>
    </row>
    <row r="44" spans="1:18" ht="23.25" customHeight="1" x14ac:dyDescent="0.2">
      <c r="A44" s="56"/>
      <c r="B44" s="55"/>
      <c r="C44" s="27" t="s">
        <v>100</v>
      </c>
      <c r="D44" s="28">
        <v>1</v>
      </c>
      <c r="E44" s="29">
        <v>15</v>
      </c>
      <c r="F44" s="29">
        <f t="shared" si="0"/>
        <v>15</v>
      </c>
      <c r="G44" s="51"/>
      <c r="H44" s="51"/>
      <c r="I44" s="51"/>
      <c r="J44" s="51"/>
      <c r="K44" s="55"/>
      <c r="L44" s="51"/>
      <c r="M44" s="51"/>
      <c r="N44" s="51"/>
      <c r="O44" s="52"/>
      <c r="P44" s="32">
        <f t="shared" si="1"/>
        <v>15</v>
      </c>
    </row>
    <row r="45" spans="1:18" ht="23.25" customHeight="1" x14ac:dyDescent="0.2">
      <c r="A45" s="56"/>
      <c r="B45" s="55"/>
      <c r="C45" s="27" t="s">
        <v>101</v>
      </c>
      <c r="D45" s="28">
        <v>1</v>
      </c>
      <c r="E45" s="29">
        <v>10</v>
      </c>
      <c r="F45" s="29">
        <f t="shared" si="0"/>
        <v>10</v>
      </c>
      <c r="G45" s="51"/>
      <c r="H45" s="51"/>
      <c r="I45" s="51"/>
      <c r="J45" s="51"/>
      <c r="K45" s="55"/>
      <c r="L45" s="51"/>
      <c r="M45" s="51"/>
      <c r="N45" s="51"/>
      <c r="O45" s="52"/>
      <c r="P45" s="32">
        <f t="shared" si="1"/>
        <v>10</v>
      </c>
    </row>
    <row r="46" spans="1:18" ht="23.25" customHeight="1" x14ac:dyDescent="0.2">
      <c r="A46" s="56"/>
      <c r="B46" s="55"/>
      <c r="C46" s="27" t="s">
        <v>102</v>
      </c>
      <c r="D46" s="28">
        <v>1</v>
      </c>
      <c r="E46" s="29">
        <v>15</v>
      </c>
      <c r="F46" s="29">
        <f t="shared" si="0"/>
        <v>15</v>
      </c>
      <c r="G46" s="51"/>
      <c r="H46" s="51"/>
      <c r="I46" s="51"/>
      <c r="J46" s="51"/>
      <c r="K46" s="55"/>
      <c r="L46" s="51"/>
      <c r="M46" s="51"/>
      <c r="N46" s="51"/>
      <c r="O46" s="52"/>
      <c r="P46" s="32">
        <f t="shared" si="1"/>
        <v>15</v>
      </c>
    </row>
    <row r="47" spans="1:18" ht="23.25" customHeight="1" x14ac:dyDescent="0.2">
      <c r="A47" s="56"/>
      <c r="B47" s="55"/>
      <c r="C47" s="27" t="s">
        <v>103</v>
      </c>
      <c r="D47" s="28">
        <v>1</v>
      </c>
      <c r="E47" s="29">
        <v>10</v>
      </c>
      <c r="F47" s="29">
        <f t="shared" si="0"/>
        <v>10</v>
      </c>
      <c r="G47" s="51"/>
      <c r="H47" s="51"/>
      <c r="I47" s="51"/>
      <c r="J47" s="51"/>
      <c r="K47" s="55"/>
      <c r="L47" s="51"/>
      <c r="M47" s="51"/>
      <c r="N47" s="51"/>
      <c r="O47" s="52"/>
      <c r="P47" s="32">
        <f t="shared" si="1"/>
        <v>10</v>
      </c>
    </row>
    <row r="48" spans="1:18" ht="23.25" customHeight="1" x14ac:dyDescent="0.2">
      <c r="A48" s="56"/>
      <c r="B48" s="55"/>
      <c r="C48" s="27" t="s">
        <v>104</v>
      </c>
      <c r="D48" s="28">
        <v>1</v>
      </c>
      <c r="E48" s="29">
        <v>10</v>
      </c>
      <c r="F48" s="29">
        <f t="shared" si="0"/>
        <v>10</v>
      </c>
      <c r="G48" s="51"/>
      <c r="H48" s="51"/>
      <c r="I48" s="51"/>
      <c r="J48" s="51"/>
      <c r="K48" s="55"/>
      <c r="L48" s="51"/>
      <c r="M48" s="51"/>
      <c r="N48" s="51"/>
      <c r="O48" s="52"/>
      <c r="P48" s="32">
        <f t="shared" si="1"/>
        <v>10</v>
      </c>
    </row>
    <row r="49" spans="1:18" ht="23.25" customHeight="1" x14ac:dyDescent="0.2">
      <c r="A49" s="56"/>
      <c r="B49" s="55"/>
      <c r="C49" s="27" t="s">
        <v>105</v>
      </c>
      <c r="D49" s="28">
        <v>1</v>
      </c>
      <c r="E49" s="29">
        <v>20</v>
      </c>
      <c r="F49" s="29">
        <f t="shared" si="0"/>
        <v>20</v>
      </c>
      <c r="G49" s="51"/>
      <c r="H49" s="51"/>
      <c r="I49" s="51"/>
      <c r="J49" s="51"/>
      <c r="K49" s="55"/>
      <c r="L49" s="51"/>
      <c r="M49" s="51"/>
      <c r="N49" s="51"/>
      <c r="O49" s="52"/>
      <c r="P49" s="32">
        <f t="shared" si="1"/>
        <v>20</v>
      </c>
    </row>
    <row r="50" spans="1:18" ht="23.25" customHeight="1" x14ac:dyDescent="0.2">
      <c r="A50" s="56"/>
      <c r="B50" s="55"/>
      <c r="C50" s="27" t="s">
        <v>106</v>
      </c>
      <c r="D50" s="28">
        <v>1</v>
      </c>
      <c r="E50" s="29">
        <v>10</v>
      </c>
      <c r="F50" s="29">
        <f t="shared" si="0"/>
        <v>10</v>
      </c>
      <c r="G50" s="51"/>
      <c r="H50" s="51"/>
      <c r="I50" s="51"/>
      <c r="J50" s="51"/>
      <c r="K50" s="55"/>
      <c r="L50" s="51"/>
      <c r="M50" s="51"/>
      <c r="N50" s="51"/>
      <c r="O50" s="52"/>
      <c r="P50" s="32">
        <f t="shared" si="1"/>
        <v>10</v>
      </c>
    </row>
    <row r="51" spans="1:18" ht="23.25" customHeight="1" x14ac:dyDescent="0.2">
      <c r="A51" s="56"/>
      <c r="B51" s="55"/>
      <c r="C51" s="27" t="s">
        <v>107</v>
      </c>
      <c r="D51" s="28">
        <v>1</v>
      </c>
      <c r="E51" s="29">
        <v>10</v>
      </c>
      <c r="F51" s="29">
        <f t="shared" si="0"/>
        <v>10</v>
      </c>
      <c r="G51" s="51"/>
      <c r="H51" s="51"/>
      <c r="I51" s="51"/>
      <c r="J51" s="51"/>
      <c r="K51" s="55"/>
      <c r="L51" s="51"/>
      <c r="M51" s="51"/>
      <c r="N51" s="51"/>
      <c r="O51" s="52"/>
      <c r="P51" s="32">
        <f t="shared" si="1"/>
        <v>10</v>
      </c>
    </row>
    <row r="52" spans="1:18" ht="23.25" customHeight="1" x14ac:dyDescent="0.2">
      <c r="A52" s="56"/>
      <c r="B52" s="55"/>
      <c r="C52" s="27" t="s">
        <v>108</v>
      </c>
      <c r="D52" s="28">
        <v>1</v>
      </c>
      <c r="E52" s="29">
        <v>10</v>
      </c>
      <c r="F52" s="29">
        <f t="shared" si="0"/>
        <v>10</v>
      </c>
      <c r="G52" s="51"/>
      <c r="H52" s="51"/>
      <c r="I52" s="51"/>
      <c r="J52" s="51"/>
      <c r="K52" s="55"/>
      <c r="L52" s="51"/>
      <c r="M52" s="51"/>
      <c r="N52" s="51"/>
      <c r="O52" s="52"/>
      <c r="P52" s="32">
        <f t="shared" si="1"/>
        <v>10</v>
      </c>
    </row>
    <row r="53" spans="1:18" ht="23.25" customHeight="1" x14ac:dyDescent="0.2">
      <c r="A53" s="56"/>
      <c r="B53" s="55"/>
      <c r="C53" s="27" t="s">
        <v>109</v>
      </c>
      <c r="D53" s="28">
        <v>1</v>
      </c>
      <c r="E53" s="29">
        <v>10</v>
      </c>
      <c r="F53" s="29">
        <f t="shared" si="0"/>
        <v>10</v>
      </c>
      <c r="G53" s="51"/>
      <c r="H53" s="51"/>
      <c r="I53" s="51"/>
      <c r="J53" s="51"/>
      <c r="K53" s="55"/>
      <c r="L53" s="51"/>
      <c r="M53" s="51"/>
      <c r="N53" s="51"/>
      <c r="O53" s="52"/>
      <c r="P53" s="32">
        <f t="shared" si="1"/>
        <v>10</v>
      </c>
    </row>
    <row r="54" spans="1:18" ht="23.25" customHeight="1" x14ac:dyDescent="0.2">
      <c r="A54" s="56"/>
      <c r="B54" s="55"/>
      <c r="C54" s="27" t="s">
        <v>110</v>
      </c>
      <c r="D54" s="28">
        <v>1</v>
      </c>
      <c r="E54" s="29">
        <v>10</v>
      </c>
      <c r="F54" s="29">
        <f t="shared" si="0"/>
        <v>10</v>
      </c>
      <c r="G54" s="51"/>
      <c r="H54" s="51"/>
      <c r="I54" s="51"/>
      <c r="J54" s="51"/>
      <c r="K54" s="55"/>
      <c r="L54" s="51"/>
      <c r="M54" s="51"/>
      <c r="N54" s="51"/>
      <c r="O54" s="52"/>
      <c r="P54" s="32">
        <f t="shared" si="1"/>
        <v>10</v>
      </c>
      <c r="R54" s="53">
        <f>SUM(P43:P83)</f>
        <v>1585</v>
      </c>
    </row>
    <row r="55" spans="1:18" ht="23.25" customHeight="1" x14ac:dyDescent="0.2">
      <c r="A55" s="56"/>
      <c r="B55" s="55"/>
      <c r="C55" s="27" t="s">
        <v>111</v>
      </c>
      <c r="D55" s="28">
        <v>1</v>
      </c>
      <c r="E55" s="29">
        <v>10</v>
      </c>
      <c r="F55" s="29">
        <f t="shared" si="0"/>
        <v>10</v>
      </c>
      <c r="G55" s="51"/>
      <c r="H55" s="51"/>
      <c r="I55" s="51"/>
      <c r="J55" s="51"/>
      <c r="K55" s="55"/>
      <c r="L55" s="51"/>
      <c r="M55" s="51"/>
      <c r="N55" s="51"/>
      <c r="O55" s="52"/>
      <c r="P55" s="32">
        <f t="shared" si="1"/>
        <v>10</v>
      </c>
      <c r="R55" s="54"/>
    </row>
    <row r="56" spans="1:18" ht="23.25" customHeight="1" x14ac:dyDescent="0.2">
      <c r="A56" s="56"/>
      <c r="B56" s="55"/>
      <c r="C56" s="27" t="s">
        <v>112</v>
      </c>
      <c r="D56" s="28">
        <v>1</v>
      </c>
      <c r="E56" s="29">
        <v>10</v>
      </c>
      <c r="F56" s="29">
        <f t="shared" si="0"/>
        <v>10</v>
      </c>
      <c r="G56" s="51"/>
      <c r="H56" s="51"/>
      <c r="I56" s="51"/>
      <c r="J56" s="51"/>
      <c r="K56" s="55"/>
      <c r="L56" s="51"/>
      <c r="M56" s="51"/>
      <c r="N56" s="51"/>
      <c r="O56" s="52"/>
      <c r="P56" s="32">
        <f t="shared" si="1"/>
        <v>10</v>
      </c>
      <c r="R56" s="54"/>
    </row>
    <row r="57" spans="1:18" ht="23.25" customHeight="1" x14ac:dyDescent="0.2">
      <c r="A57" s="56"/>
      <c r="B57" s="55"/>
      <c r="C57" s="27" t="s">
        <v>113</v>
      </c>
      <c r="D57" s="28">
        <v>1</v>
      </c>
      <c r="E57" s="29">
        <v>15</v>
      </c>
      <c r="F57" s="29">
        <f t="shared" si="0"/>
        <v>15</v>
      </c>
      <c r="G57" s="51"/>
      <c r="H57" s="51"/>
      <c r="I57" s="51"/>
      <c r="J57" s="51"/>
      <c r="K57" s="55"/>
      <c r="L57" s="51"/>
      <c r="M57" s="51"/>
      <c r="N57" s="51"/>
      <c r="O57" s="52"/>
      <c r="P57" s="32">
        <f t="shared" si="1"/>
        <v>15</v>
      </c>
      <c r="R57" s="54"/>
    </row>
    <row r="58" spans="1:18" ht="23.25" customHeight="1" x14ac:dyDescent="0.2">
      <c r="A58" s="56"/>
      <c r="B58" s="55"/>
      <c r="C58" s="27" t="s">
        <v>114</v>
      </c>
      <c r="D58" s="28">
        <v>1</v>
      </c>
      <c r="E58" s="29">
        <v>10</v>
      </c>
      <c r="F58" s="29">
        <f t="shared" si="0"/>
        <v>10</v>
      </c>
      <c r="G58" s="51"/>
      <c r="H58" s="51"/>
      <c r="I58" s="51"/>
      <c r="J58" s="51"/>
      <c r="K58" s="55"/>
      <c r="L58" s="51"/>
      <c r="M58" s="51"/>
      <c r="N58" s="51"/>
      <c r="O58" s="52"/>
      <c r="P58" s="32">
        <f t="shared" si="1"/>
        <v>10</v>
      </c>
      <c r="R58" s="54"/>
    </row>
    <row r="59" spans="1:18" ht="23.25" customHeight="1" x14ac:dyDescent="0.2">
      <c r="A59" s="56"/>
      <c r="B59" s="55"/>
      <c r="C59" s="27" t="s">
        <v>115</v>
      </c>
      <c r="D59" s="28">
        <v>1</v>
      </c>
      <c r="E59" s="29">
        <v>15</v>
      </c>
      <c r="F59" s="29">
        <f t="shared" si="0"/>
        <v>15</v>
      </c>
      <c r="G59" s="51"/>
      <c r="H59" s="51"/>
      <c r="I59" s="51"/>
      <c r="J59" s="51"/>
      <c r="K59" s="55"/>
      <c r="L59" s="51"/>
      <c r="M59" s="51"/>
      <c r="N59" s="51"/>
      <c r="O59" s="52"/>
      <c r="P59" s="32">
        <f t="shared" si="1"/>
        <v>15</v>
      </c>
      <c r="R59" s="54"/>
    </row>
    <row r="60" spans="1:18" ht="23.25" customHeight="1" x14ac:dyDescent="0.2">
      <c r="A60" s="56"/>
      <c r="B60" s="55"/>
      <c r="C60" s="27" t="s">
        <v>116</v>
      </c>
      <c r="D60" s="28">
        <v>1</v>
      </c>
      <c r="E60" s="29">
        <v>30</v>
      </c>
      <c r="F60" s="29">
        <f t="shared" si="0"/>
        <v>30</v>
      </c>
      <c r="G60" s="51"/>
      <c r="H60" s="51"/>
      <c r="I60" s="51"/>
      <c r="J60" s="51"/>
      <c r="K60" s="55"/>
      <c r="L60" s="51"/>
      <c r="M60" s="51"/>
      <c r="N60" s="51"/>
      <c r="O60" s="52"/>
      <c r="P60" s="32">
        <f t="shared" si="1"/>
        <v>30</v>
      </c>
      <c r="R60" s="54"/>
    </row>
    <row r="61" spans="1:18" ht="23.25" customHeight="1" x14ac:dyDescent="0.2">
      <c r="A61" s="56"/>
      <c r="B61" s="55"/>
      <c r="C61" s="27" t="s">
        <v>117</v>
      </c>
      <c r="D61" s="28">
        <v>1</v>
      </c>
      <c r="E61" s="29">
        <v>20</v>
      </c>
      <c r="F61" s="29">
        <f t="shared" si="0"/>
        <v>20</v>
      </c>
      <c r="G61" s="51"/>
      <c r="H61" s="51"/>
      <c r="I61" s="51"/>
      <c r="J61" s="51"/>
      <c r="K61" s="55"/>
      <c r="L61" s="51"/>
      <c r="M61" s="51"/>
      <c r="N61" s="51"/>
      <c r="O61" s="52"/>
      <c r="P61" s="32">
        <f t="shared" si="1"/>
        <v>20</v>
      </c>
      <c r="R61" s="54"/>
    </row>
    <row r="62" spans="1:18" ht="23.25" customHeight="1" x14ac:dyDescent="0.2">
      <c r="A62" s="56"/>
      <c r="B62" s="55"/>
      <c r="C62" s="27" t="s">
        <v>118</v>
      </c>
      <c r="D62" s="28">
        <v>1</v>
      </c>
      <c r="E62" s="29">
        <v>80</v>
      </c>
      <c r="F62" s="29">
        <f t="shared" si="0"/>
        <v>80</v>
      </c>
      <c r="G62" s="51"/>
      <c r="H62" s="51"/>
      <c r="I62" s="51"/>
      <c r="J62" s="51"/>
      <c r="K62" s="55"/>
      <c r="L62" s="51"/>
      <c r="M62" s="51"/>
      <c r="N62" s="51"/>
      <c r="O62" s="52"/>
      <c r="P62" s="32">
        <f t="shared" si="1"/>
        <v>80</v>
      </c>
      <c r="R62" s="54"/>
    </row>
    <row r="63" spans="1:18" ht="23.25" customHeight="1" x14ac:dyDescent="0.2">
      <c r="A63" s="56"/>
      <c r="B63" s="55"/>
      <c r="C63" s="27" t="s">
        <v>119</v>
      </c>
      <c r="D63" s="28">
        <v>1</v>
      </c>
      <c r="E63" s="29">
        <v>25</v>
      </c>
      <c r="F63" s="29">
        <f t="shared" si="0"/>
        <v>25</v>
      </c>
      <c r="G63" s="51"/>
      <c r="H63" s="51"/>
      <c r="I63" s="51"/>
      <c r="J63" s="51"/>
      <c r="K63" s="55"/>
      <c r="L63" s="51"/>
      <c r="M63" s="51"/>
      <c r="N63" s="51"/>
      <c r="O63" s="52"/>
      <c r="P63" s="32">
        <f t="shared" si="1"/>
        <v>25</v>
      </c>
      <c r="R63" s="54"/>
    </row>
    <row r="64" spans="1:18" ht="23.25" customHeight="1" x14ac:dyDescent="0.2">
      <c r="A64" s="56"/>
      <c r="B64" s="55"/>
      <c r="C64" s="27" t="s">
        <v>120</v>
      </c>
      <c r="D64" s="28">
        <v>1</v>
      </c>
      <c r="E64" s="29">
        <v>20</v>
      </c>
      <c r="F64" s="29">
        <f t="shared" si="0"/>
        <v>20</v>
      </c>
      <c r="G64" s="51"/>
      <c r="H64" s="51"/>
      <c r="I64" s="51"/>
      <c r="J64" s="51"/>
      <c r="K64" s="55"/>
      <c r="L64" s="51"/>
      <c r="M64" s="51"/>
      <c r="N64" s="51"/>
      <c r="O64" s="52"/>
      <c r="P64" s="32">
        <f t="shared" si="1"/>
        <v>20</v>
      </c>
      <c r="R64" s="54"/>
    </row>
    <row r="65" spans="1:18" ht="23.25" customHeight="1" x14ac:dyDescent="0.2">
      <c r="A65" s="56"/>
      <c r="B65" s="55"/>
      <c r="C65" s="27" t="s">
        <v>121</v>
      </c>
      <c r="D65" s="28">
        <v>1</v>
      </c>
      <c r="E65" s="29">
        <v>15</v>
      </c>
      <c r="F65" s="29">
        <f t="shared" si="0"/>
        <v>15</v>
      </c>
      <c r="G65" s="51"/>
      <c r="H65" s="51"/>
      <c r="I65" s="51"/>
      <c r="J65" s="51"/>
      <c r="K65" s="55"/>
      <c r="L65" s="51"/>
      <c r="M65" s="51"/>
      <c r="N65" s="51"/>
      <c r="O65" s="52"/>
      <c r="P65" s="32">
        <f t="shared" si="1"/>
        <v>15</v>
      </c>
      <c r="R65" s="54"/>
    </row>
    <row r="66" spans="1:18" ht="23.25" customHeight="1" x14ac:dyDescent="0.2">
      <c r="A66" s="56"/>
      <c r="B66" s="55"/>
      <c r="C66" s="27" t="s">
        <v>122</v>
      </c>
      <c r="D66" s="28">
        <v>1</v>
      </c>
      <c r="E66" s="29">
        <v>25</v>
      </c>
      <c r="F66" s="29">
        <f t="shared" si="0"/>
        <v>25</v>
      </c>
      <c r="G66" s="51"/>
      <c r="H66" s="51"/>
      <c r="I66" s="51"/>
      <c r="J66" s="51"/>
      <c r="K66" s="55"/>
      <c r="L66" s="51"/>
      <c r="M66" s="51"/>
      <c r="N66" s="51"/>
      <c r="O66" s="52"/>
      <c r="P66" s="32">
        <f t="shared" si="1"/>
        <v>25</v>
      </c>
      <c r="R66" s="54"/>
    </row>
    <row r="67" spans="1:18" ht="23.25" customHeight="1" x14ac:dyDescent="0.2">
      <c r="A67" s="56"/>
      <c r="B67" s="55"/>
      <c r="C67" s="27" t="s">
        <v>123</v>
      </c>
      <c r="D67" s="28">
        <v>1</v>
      </c>
      <c r="E67" s="29">
        <v>35</v>
      </c>
      <c r="F67" s="29">
        <f t="shared" si="0"/>
        <v>35</v>
      </c>
      <c r="G67" s="51"/>
      <c r="H67" s="51"/>
      <c r="I67" s="51"/>
      <c r="J67" s="51"/>
      <c r="K67" s="55"/>
      <c r="L67" s="51"/>
      <c r="M67" s="51"/>
      <c r="N67" s="51"/>
      <c r="O67" s="52"/>
      <c r="P67" s="32">
        <f t="shared" si="1"/>
        <v>35</v>
      </c>
      <c r="R67" s="54"/>
    </row>
    <row r="68" spans="1:18" ht="23.25" customHeight="1" x14ac:dyDescent="0.2">
      <c r="A68" s="56"/>
      <c r="B68" s="55"/>
      <c r="C68" s="27" t="s">
        <v>124</v>
      </c>
      <c r="D68" s="28">
        <v>1</v>
      </c>
      <c r="E68" s="29">
        <v>360</v>
      </c>
      <c r="F68" s="29">
        <f t="shared" si="0"/>
        <v>360</v>
      </c>
      <c r="G68" s="51"/>
      <c r="H68" s="51"/>
      <c r="I68" s="51">
        <v>298</v>
      </c>
      <c r="J68" s="51"/>
      <c r="K68" s="55"/>
      <c r="L68" s="51"/>
      <c r="M68" s="51"/>
      <c r="N68" s="51"/>
      <c r="O68" s="52"/>
      <c r="P68" s="32">
        <f t="shared" si="1"/>
        <v>360</v>
      </c>
    </row>
    <row r="69" spans="1:18" ht="23.25" customHeight="1" x14ac:dyDescent="0.2">
      <c r="A69" s="56"/>
      <c r="B69" s="55"/>
      <c r="C69" s="27" t="s">
        <v>125</v>
      </c>
      <c r="D69" s="28">
        <v>1</v>
      </c>
      <c r="E69" s="29">
        <v>80</v>
      </c>
      <c r="F69" s="29">
        <f t="shared" si="0"/>
        <v>80</v>
      </c>
      <c r="G69" s="51"/>
      <c r="H69" s="51"/>
      <c r="I69" s="51"/>
      <c r="J69" s="51"/>
      <c r="K69" s="55"/>
      <c r="L69" s="51"/>
      <c r="M69" s="51"/>
      <c r="N69" s="51"/>
      <c r="O69" s="52"/>
      <c r="P69" s="32">
        <f t="shared" si="1"/>
        <v>80</v>
      </c>
    </row>
    <row r="70" spans="1:18" ht="23.25" customHeight="1" x14ac:dyDescent="0.2">
      <c r="A70" s="56"/>
      <c r="B70" s="55"/>
      <c r="C70" s="27" t="s">
        <v>126</v>
      </c>
      <c r="D70" s="28">
        <v>1</v>
      </c>
      <c r="E70" s="29">
        <v>85</v>
      </c>
      <c r="F70" s="29">
        <f t="shared" si="0"/>
        <v>85</v>
      </c>
      <c r="G70" s="51"/>
      <c r="H70" s="51"/>
      <c r="I70" s="51"/>
      <c r="J70" s="51"/>
      <c r="K70" s="55"/>
      <c r="L70" s="51"/>
      <c r="M70" s="51"/>
      <c r="N70" s="51"/>
      <c r="O70" s="52"/>
      <c r="P70" s="32">
        <f t="shared" si="1"/>
        <v>85</v>
      </c>
    </row>
    <row r="71" spans="1:18" ht="23.25" customHeight="1" x14ac:dyDescent="0.2">
      <c r="A71" s="56"/>
      <c r="B71" s="55"/>
      <c r="C71" s="27" t="s">
        <v>127</v>
      </c>
      <c r="D71" s="28">
        <v>1</v>
      </c>
      <c r="E71" s="29">
        <v>60</v>
      </c>
      <c r="F71" s="29">
        <f t="shared" si="0"/>
        <v>60</v>
      </c>
      <c r="G71" s="51"/>
      <c r="H71" s="51"/>
      <c r="I71" s="51"/>
      <c r="J71" s="51"/>
      <c r="K71" s="55"/>
      <c r="L71" s="51"/>
      <c r="M71" s="51"/>
      <c r="N71" s="51"/>
      <c r="O71" s="52"/>
      <c r="P71" s="32">
        <f t="shared" si="1"/>
        <v>60</v>
      </c>
    </row>
    <row r="72" spans="1:18" ht="23.25" customHeight="1" x14ac:dyDescent="0.2">
      <c r="A72" s="56"/>
      <c r="B72" s="55"/>
      <c r="C72" s="27" t="s">
        <v>128</v>
      </c>
      <c r="D72" s="28">
        <v>1</v>
      </c>
      <c r="E72" s="29">
        <v>30</v>
      </c>
      <c r="F72" s="29">
        <f t="shared" si="0"/>
        <v>30</v>
      </c>
      <c r="G72" s="51"/>
      <c r="H72" s="51"/>
      <c r="I72" s="51"/>
      <c r="J72" s="51"/>
      <c r="K72" s="55"/>
      <c r="L72" s="51"/>
      <c r="M72" s="51"/>
      <c r="N72" s="51"/>
      <c r="O72" s="52"/>
      <c r="P72" s="32">
        <f t="shared" si="1"/>
        <v>30</v>
      </c>
    </row>
    <row r="73" spans="1:18" ht="23.25" customHeight="1" x14ac:dyDescent="0.2">
      <c r="A73" s="56"/>
      <c r="B73" s="55"/>
      <c r="C73" s="27" t="s">
        <v>129</v>
      </c>
      <c r="D73" s="28">
        <v>1</v>
      </c>
      <c r="E73" s="29">
        <v>30</v>
      </c>
      <c r="F73" s="29">
        <f t="shared" si="0"/>
        <v>30</v>
      </c>
      <c r="G73" s="51"/>
      <c r="H73" s="51"/>
      <c r="I73" s="51"/>
      <c r="J73" s="51"/>
      <c r="K73" s="55"/>
      <c r="L73" s="51"/>
      <c r="M73" s="51"/>
      <c r="N73" s="51"/>
      <c r="O73" s="52"/>
      <c r="P73" s="32">
        <f t="shared" si="1"/>
        <v>30</v>
      </c>
    </row>
    <row r="74" spans="1:18" ht="23.25" customHeight="1" x14ac:dyDescent="0.2">
      <c r="A74" s="56"/>
      <c r="B74" s="55"/>
      <c r="C74" s="27" t="s">
        <v>130</v>
      </c>
      <c r="D74" s="28">
        <v>2</v>
      </c>
      <c r="E74" s="29">
        <v>30</v>
      </c>
      <c r="F74" s="29">
        <f t="shared" si="0"/>
        <v>60</v>
      </c>
      <c r="G74" s="51"/>
      <c r="H74" s="51"/>
      <c r="I74" s="51"/>
      <c r="J74" s="51"/>
      <c r="K74" s="55"/>
      <c r="L74" s="51"/>
      <c r="M74" s="51"/>
      <c r="N74" s="51"/>
      <c r="O74" s="52"/>
      <c r="P74" s="32">
        <f t="shared" si="1"/>
        <v>60</v>
      </c>
    </row>
    <row r="75" spans="1:18" ht="23.25" customHeight="1" x14ac:dyDescent="0.2">
      <c r="A75" s="56"/>
      <c r="B75" s="55"/>
      <c r="C75" s="27" t="s">
        <v>131</v>
      </c>
      <c r="D75" s="28">
        <v>1</v>
      </c>
      <c r="E75" s="29">
        <v>100</v>
      </c>
      <c r="F75" s="29">
        <f t="shared" si="0"/>
        <v>100</v>
      </c>
      <c r="G75" s="51"/>
      <c r="H75" s="51"/>
      <c r="I75" s="51"/>
      <c r="J75" s="51"/>
      <c r="K75" s="55"/>
      <c r="L75" s="51"/>
      <c r="M75" s="51"/>
      <c r="N75" s="51"/>
      <c r="O75" s="52"/>
      <c r="P75" s="32">
        <f t="shared" si="1"/>
        <v>100</v>
      </c>
    </row>
    <row r="76" spans="1:18" ht="23.25" customHeight="1" x14ac:dyDescent="0.2">
      <c r="A76" s="56"/>
      <c r="B76" s="55"/>
      <c r="C76" s="27" t="s">
        <v>132</v>
      </c>
      <c r="D76" s="28">
        <v>1</v>
      </c>
      <c r="E76" s="29">
        <v>40</v>
      </c>
      <c r="F76" s="29">
        <f t="shared" si="0"/>
        <v>40</v>
      </c>
      <c r="G76" s="51"/>
      <c r="H76" s="51"/>
      <c r="I76" s="51"/>
      <c r="J76" s="51"/>
      <c r="K76" s="55"/>
      <c r="L76" s="51"/>
      <c r="M76" s="51"/>
      <c r="N76" s="51"/>
      <c r="O76" s="52"/>
      <c r="P76" s="32">
        <f t="shared" si="1"/>
        <v>40</v>
      </c>
    </row>
    <row r="77" spans="1:18" ht="23.25" customHeight="1" x14ac:dyDescent="0.2">
      <c r="A77" s="56"/>
      <c r="B77" s="55"/>
      <c r="C77" s="27" t="s">
        <v>133</v>
      </c>
      <c r="D77" s="28">
        <v>1</v>
      </c>
      <c r="E77" s="29">
        <v>85</v>
      </c>
      <c r="F77" s="29">
        <f t="shared" si="0"/>
        <v>85</v>
      </c>
      <c r="G77" s="51"/>
      <c r="H77" s="51"/>
      <c r="I77" s="51"/>
      <c r="J77" s="51"/>
      <c r="K77" s="55"/>
      <c r="L77" s="51"/>
      <c r="M77" s="51"/>
      <c r="N77" s="51"/>
      <c r="O77" s="52"/>
      <c r="P77" s="32">
        <f t="shared" si="1"/>
        <v>85</v>
      </c>
    </row>
    <row r="78" spans="1:18" ht="23.25" customHeight="1" x14ac:dyDescent="0.2">
      <c r="A78" s="56"/>
      <c r="B78" s="55"/>
      <c r="C78" s="27" t="s">
        <v>134</v>
      </c>
      <c r="D78" s="28">
        <v>1</v>
      </c>
      <c r="E78" s="29">
        <v>10</v>
      </c>
      <c r="F78" s="29">
        <f t="shared" si="0"/>
        <v>10</v>
      </c>
      <c r="G78" s="51"/>
      <c r="H78" s="51"/>
      <c r="I78" s="51"/>
      <c r="J78" s="51"/>
      <c r="K78" s="55"/>
      <c r="L78" s="51"/>
      <c r="M78" s="51"/>
      <c r="N78" s="51"/>
      <c r="O78" s="52"/>
      <c r="P78" s="32">
        <f t="shared" si="1"/>
        <v>10</v>
      </c>
    </row>
    <row r="79" spans="1:18" ht="23.25" customHeight="1" x14ac:dyDescent="0.2">
      <c r="A79" s="56"/>
      <c r="B79" s="55"/>
      <c r="C79" s="27" t="s">
        <v>135</v>
      </c>
      <c r="D79" s="28">
        <v>1</v>
      </c>
      <c r="E79" s="29">
        <v>10</v>
      </c>
      <c r="F79" s="29">
        <f t="shared" si="0"/>
        <v>10</v>
      </c>
      <c r="G79" s="51"/>
      <c r="H79" s="51"/>
      <c r="I79" s="51"/>
      <c r="J79" s="51"/>
      <c r="K79" s="55"/>
      <c r="L79" s="51"/>
      <c r="M79" s="51"/>
      <c r="N79" s="51"/>
      <c r="O79" s="52"/>
      <c r="P79" s="32">
        <f t="shared" si="1"/>
        <v>10</v>
      </c>
    </row>
    <row r="80" spans="1:18" ht="23.25" customHeight="1" x14ac:dyDescent="0.2">
      <c r="A80" s="56"/>
      <c r="B80" s="55"/>
      <c r="C80" s="27" t="s">
        <v>136</v>
      </c>
      <c r="D80" s="28">
        <v>1</v>
      </c>
      <c r="E80" s="29">
        <v>5</v>
      </c>
      <c r="F80" s="29">
        <f t="shared" si="0"/>
        <v>5</v>
      </c>
      <c r="G80" s="51"/>
      <c r="H80" s="51"/>
      <c r="I80" s="51"/>
      <c r="J80" s="51"/>
      <c r="K80" s="55"/>
      <c r="L80" s="51"/>
      <c r="M80" s="51"/>
      <c r="N80" s="51"/>
      <c r="O80" s="52"/>
      <c r="P80" s="32">
        <f t="shared" si="1"/>
        <v>5</v>
      </c>
    </row>
    <row r="81" spans="1:18" ht="23.25" customHeight="1" x14ac:dyDescent="0.2">
      <c r="A81" s="56"/>
      <c r="B81" s="55"/>
      <c r="C81" s="27" t="s">
        <v>137</v>
      </c>
      <c r="D81" s="28">
        <v>1</v>
      </c>
      <c r="E81" s="29">
        <v>65</v>
      </c>
      <c r="F81" s="29">
        <f t="shared" si="0"/>
        <v>65</v>
      </c>
      <c r="G81" s="51"/>
      <c r="H81" s="51"/>
      <c r="I81" s="51"/>
      <c r="J81" s="51"/>
      <c r="K81" s="55"/>
      <c r="L81" s="51"/>
      <c r="M81" s="51"/>
      <c r="N81" s="51"/>
      <c r="O81" s="52"/>
      <c r="P81" s="32">
        <f t="shared" si="1"/>
        <v>65</v>
      </c>
    </row>
    <row r="82" spans="1:18" ht="23.25" customHeight="1" x14ac:dyDescent="0.2">
      <c r="A82" s="56"/>
      <c r="B82" s="55"/>
      <c r="C82" s="27" t="s">
        <v>138</v>
      </c>
      <c r="D82" s="28">
        <v>1</v>
      </c>
      <c r="E82" s="29">
        <v>25</v>
      </c>
      <c r="F82" s="29">
        <f t="shared" si="0"/>
        <v>25</v>
      </c>
      <c r="G82" s="51"/>
      <c r="H82" s="51"/>
      <c r="I82" s="51"/>
      <c r="J82" s="51"/>
      <c r="K82" s="55"/>
      <c r="L82" s="51"/>
      <c r="M82" s="51"/>
      <c r="N82" s="51"/>
      <c r="O82" s="52"/>
      <c r="P82" s="32">
        <f t="shared" si="1"/>
        <v>25</v>
      </c>
    </row>
    <row r="83" spans="1:18" ht="23.25" customHeight="1" x14ac:dyDescent="0.2">
      <c r="A83" s="56"/>
      <c r="B83" s="55"/>
      <c r="C83" s="27" t="s">
        <v>139</v>
      </c>
      <c r="D83" s="28">
        <v>1</v>
      </c>
      <c r="E83" s="29">
        <v>70</v>
      </c>
      <c r="F83" s="29">
        <f t="shared" si="0"/>
        <v>70</v>
      </c>
      <c r="G83" s="51"/>
      <c r="H83" s="51"/>
      <c r="I83" s="27">
        <v>262</v>
      </c>
      <c r="J83" s="51"/>
      <c r="K83" s="55"/>
      <c r="L83" s="51"/>
      <c r="M83" s="51"/>
      <c r="N83" s="51"/>
      <c r="O83" s="52"/>
      <c r="P83" s="32">
        <f t="shared" si="1"/>
        <v>70</v>
      </c>
    </row>
    <row r="84" spans="1:18" ht="93" customHeight="1" x14ac:dyDescent="0.2">
      <c r="A84" s="14">
        <v>15</v>
      </c>
      <c r="B84" s="19">
        <v>45427</v>
      </c>
      <c r="C84" s="20" t="s">
        <v>147</v>
      </c>
      <c r="D84" s="21">
        <v>11</v>
      </c>
      <c r="E84" s="22">
        <v>900</v>
      </c>
      <c r="F84" s="22">
        <f t="shared" si="0"/>
        <v>9900</v>
      </c>
      <c r="G84" s="21" t="s">
        <v>397</v>
      </c>
      <c r="H84" s="21" t="s">
        <v>79</v>
      </c>
      <c r="I84" s="20">
        <v>282</v>
      </c>
      <c r="J84" s="21">
        <v>12</v>
      </c>
      <c r="K84" s="19">
        <v>45429</v>
      </c>
      <c r="L84" s="21" t="s">
        <v>148</v>
      </c>
      <c r="M84" s="21" t="s">
        <v>149</v>
      </c>
      <c r="N84" s="21" t="s">
        <v>150</v>
      </c>
      <c r="O84" s="24">
        <v>630605929</v>
      </c>
      <c r="P84" s="25">
        <f t="shared" si="1"/>
        <v>9900</v>
      </c>
      <c r="R84" s="10">
        <f>P84</f>
        <v>9900</v>
      </c>
    </row>
    <row r="85" spans="1:18" ht="23.25" customHeight="1" x14ac:dyDescent="0.2">
      <c r="A85" s="56">
        <v>16</v>
      </c>
      <c r="B85" s="55">
        <v>45426</v>
      </c>
      <c r="C85" s="27" t="s">
        <v>151</v>
      </c>
      <c r="D85" s="28">
        <v>20</v>
      </c>
      <c r="E85" s="29">
        <v>700</v>
      </c>
      <c r="F85" s="29">
        <f t="shared" si="0"/>
        <v>14000</v>
      </c>
      <c r="G85" s="51" t="s">
        <v>155</v>
      </c>
      <c r="H85" s="51">
        <v>839353</v>
      </c>
      <c r="I85" s="51">
        <v>215</v>
      </c>
      <c r="J85" s="51">
        <v>12</v>
      </c>
      <c r="K85" s="55">
        <v>45429</v>
      </c>
      <c r="L85" s="51" t="s">
        <v>156</v>
      </c>
      <c r="M85" s="62" t="s">
        <v>157</v>
      </c>
      <c r="N85" s="51" t="s">
        <v>158</v>
      </c>
      <c r="O85" s="52">
        <v>3949742543</v>
      </c>
      <c r="P85" s="32">
        <f t="shared" si="1"/>
        <v>14000</v>
      </c>
      <c r="R85" s="53">
        <f>SUM(P85:P88)</f>
        <v>23750</v>
      </c>
    </row>
    <row r="86" spans="1:18" ht="23.25" customHeight="1" x14ac:dyDescent="0.2">
      <c r="A86" s="56"/>
      <c r="B86" s="55"/>
      <c r="C86" s="27" t="s">
        <v>152</v>
      </c>
      <c r="D86" s="28">
        <v>2</v>
      </c>
      <c r="E86" s="29">
        <v>2000</v>
      </c>
      <c r="F86" s="29">
        <f t="shared" si="0"/>
        <v>4000</v>
      </c>
      <c r="G86" s="51"/>
      <c r="H86" s="51"/>
      <c r="I86" s="51"/>
      <c r="J86" s="51"/>
      <c r="K86" s="55"/>
      <c r="L86" s="51"/>
      <c r="M86" s="62"/>
      <c r="N86" s="51"/>
      <c r="O86" s="52"/>
      <c r="P86" s="32">
        <f t="shared" si="1"/>
        <v>4000</v>
      </c>
      <c r="R86" s="54"/>
    </row>
    <row r="87" spans="1:18" ht="23.25" customHeight="1" x14ac:dyDescent="0.2">
      <c r="A87" s="56"/>
      <c r="B87" s="55"/>
      <c r="C87" s="27" t="s">
        <v>153</v>
      </c>
      <c r="D87" s="28">
        <v>5</v>
      </c>
      <c r="E87" s="29">
        <v>500</v>
      </c>
      <c r="F87" s="29">
        <f t="shared" si="0"/>
        <v>2500</v>
      </c>
      <c r="G87" s="51"/>
      <c r="H87" s="51"/>
      <c r="I87" s="51"/>
      <c r="J87" s="51"/>
      <c r="K87" s="55"/>
      <c r="L87" s="51"/>
      <c r="M87" s="62"/>
      <c r="N87" s="51"/>
      <c r="O87" s="52"/>
      <c r="P87" s="32">
        <f t="shared" si="1"/>
        <v>2500</v>
      </c>
      <c r="R87" s="54"/>
    </row>
    <row r="88" spans="1:18" ht="23.25" customHeight="1" x14ac:dyDescent="0.2">
      <c r="A88" s="56"/>
      <c r="B88" s="55"/>
      <c r="C88" s="27" t="s">
        <v>154</v>
      </c>
      <c r="D88" s="28">
        <v>5</v>
      </c>
      <c r="E88" s="29">
        <v>650</v>
      </c>
      <c r="F88" s="29">
        <f t="shared" si="0"/>
        <v>3250</v>
      </c>
      <c r="G88" s="51"/>
      <c r="H88" s="51"/>
      <c r="I88" s="51"/>
      <c r="J88" s="51"/>
      <c r="K88" s="55"/>
      <c r="L88" s="51"/>
      <c r="M88" s="62"/>
      <c r="N88" s="51"/>
      <c r="O88" s="52"/>
      <c r="P88" s="32">
        <f t="shared" si="1"/>
        <v>3250</v>
      </c>
      <c r="R88" s="54"/>
    </row>
    <row r="89" spans="1:18" ht="23.25" customHeight="1" x14ac:dyDescent="0.2">
      <c r="A89" s="60">
        <v>17</v>
      </c>
      <c r="B89" s="57">
        <v>45428</v>
      </c>
      <c r="C89" s="20" t="s">
        <v>144</v>
      </c>
      <c r="D89" s="21">
        <v>1</v>
      </c>
      <c r="E89" s="22">
        <v>535</v>
      </c>
      <c r="F89" s="22">
        <f t="shared" si="0"/>
        <v>535</v>
      </c>
      <c r="G89" s="58" t="s">
        <v>146</v>
      </c>
      <c r="H89" s="58">
        <v>112291368</v>
      </c>
      <c r="I89" s="58">
        <v>273</v>
      </c>
      <c r="J89" s="58">
        <v>12</v>
      </c>
      <c r="K89" s="57">
        <v>45429</v>
      </c>
      <c r="L89" s="58" t="s">
        <v>159</v>
      </c>
      <c r="M89" s="58" t="s">
        <v>160</v>
      </c>
      <c r="N89" s="58" t="s">
        <v>161</v>
      </c>
      <c r="O89" s="59">
        <v>1371818639</v>
      </c>
      <c r="P89" s="25">
        <f t="shared" si="1"/>
        <v>535</v>
      </c>
      <c r="R89" s="53">
        <f>SUM(P89:P90)</f>
        <v>1240</v>
      </c>
    </row>
    <row r="90" spans="1:18" ht="23.25" customHeight="1" x14ac:dyDescent="0.2">
      <c r="A90" s="60"/>
      <c r="B90" s="57"/>
      <c r="C90" s="20" t="s">
        <v>145</v>
      </c>
      <c r="D90" s="21">
        <v>1</v>
      </c>
      <c r="E90" s="22">
        <v>705</v>
      </c>
      <c r="F90" s="22">
        <f t="shared" si="0"/>
        <v>705</v>
      </c>
      <c r="G90" s="58"/>
      <c r="H90" s="58"/>
      <c r="I90" s="58"/>
      <c r="J90" s="58"/>
      <c r="K90" s="57"/>
      <c r="L90" s="58"/>
      <c r="M90" s="58"/>
      <c r="N90" s="58"/>
      <c r="O90" s="59"/>
      <c r="P90" s="25">
        <f t="shared" si="1"/>
        <v>705</v>
      </c>
      <c r="R90" s="54"/>
    </row>
    <row r="91" spans="1:18" ht="90" x14ac:dyDescent="0.2">
      <c r="A91" s="13">
        <v>18</v>
      </c>
      <c r="B91" s="26">
        <v>45428</v>
      </c>
      <c r="C91" s="27" t="s">
        <v>162</v>
      </c>
      <c r="D91" s="28">
        <v>7</v>
      </c>
      <c r="E91" s="29">
        <v>2365</v>
      </c>
      <c r="F91" s="29">
        <f t="shared" ref="F91:F155" si="2">D91*E91</f>
        <v>16555</v>
      </c>
      <c r="G91" s="28" t="s">
        <v>163</v>
      </c>
      <c r="H91" s="36" t="s">
        <v>164</v>
      </c>
      <c r="I91" s="27">
        <v>215</v>
      </c>
      <c r="J91" s="27">
        <v>13</v>
      </c>
      <c r="K91" s="37">
        <v>45432</v>
      </c>
      <c r="L91" s="28" t="s">
        <v>165</v>
      </c>
      <c r="M91" s="27" t="s">
        <v>166</v>
      </c>
      <c r="N91" s="27" t="s">
        <v>167</v>
      </c>
      <c r="O91" s="40">
        <v>2015577866</v>
      </c>
      <c r="P91" s="32">
        <f t="shared" ref="P91:P154" si="3">F91</f>
        <v>16555</v>
      </c>
      <c r="R91" s="10">
        <f>P91</f>
        <v>16555</v>
      </c>
    </row>
    <row r="92" spans="1:18" ht="23.25" customHeight="1" x14ac:dyDescent="0.2">
      <c r="A92" s="60">
        <v>19</v>
      </c>
      <c r="B92" s="57">
        <v>45428</v>
      </c>
      <c r="C92" s="20" t="s">
        <v>168</v>
      </c>
      <c r="D92" s="21">
        <v>1</v>
      </c>
      <c r="E92" s="22">
        <v>1000</v>
      </c>
      <c r="F92" s="22">
        <f t="shared" si="2"/>
        <v>1000</v>
      </c>
      <c r="G92" s="58" t="s">
        <v>175</v>
      </c>
      <c r="H92" s="58">
        <v>38704803</v>
      </c>
      <c r="I92" s="58">
        <v>165</v>
      </c>
      <c r="J92" s="58">
        <v>13</v>
      </c>
      <c r="K92" s="57">
        <v>45432</v>
      </c>
      <c r="L92" s="58" t="s">
        <v>176</v>
      </c>
      <c r="M92" s="58" t="s">
        <v>177</v>
      </c>
      <c r="N92" s="58" t="s">
        <v>178</v>
      </c>
      <c r="O92" s="59">
        <v>524111322</v>
      </c>
      <c r="P92" s="25">
        <f t="shared" si="3"/>
        <v>1000</v>
      </c>
      <c r="R92" s="53">
        <f>SUM(P92:P98)</f>
        <v>7000</v>
      </c>
    </row>
    <row r="93" spans="1:18" ht="23.25" customHeight="1" x14ac:dyDescent="0.2">
      <c r="A93" s="60"/>
      <c r="B93" s="57"/>
      <c r="C93" s="20" t="s">
        <v>169</v>
      </c>
      <c r="D93" s="21">
        <v>1</v>
      </c>
      <c r="E93" s="22">
        <v>850</v>
      </c>
      <c r="F93" s="22">
        <f t="shared" si="2"/>
        <v>850</v>
      </c>
      <c r="G93" s="58"/>
      <c r="H93" s="58"/>
      <c r="I93" s="58"/>
      <c r="J93" s="58"/>
      <c r="K93" s="57"/>
      <c r="L93" s="58"/>
      <c r="M93" s="58"/>
      <c r="N93" s="58"/>
      <c r="O93" s="59"/>
      <c r="P93" s="25">
        <f t="shared" si="3"/>
        <v>850</v>
      </c>
      <c r="R93" s="54"/>
    </row>
    <row r="94" spans="1:18" ht="23.25" customHeight="1" x14ac:dyDescent="0.2">
      <c r="A94" s="60"/>
      <c r="B94" s="57"/>
      <c r="C94" s="20" t="s">
        <v>170</v>
      </c>
      <c r="D94" s="21">
        <v>1</v>
      </c>
      <c r="E94" s="22">
        <v>850</v>
      </c>
      <c r="F94" s="22">
        <f t="shared" si="2"/>
        <v>850</v>
      </c>
      <c r="G94" s="58"/>
      <c r="H94" s="58"/>
      <c r="I94" s="58"/>
      <c r="J94" s="58"/>
      <c r="K94" s="57"/>
      <c r="L94" s="58"/>
      <c r="M94" s="58"/>
      <c r="N94" s="58"/>
      <c r="O94" s="59"/>
      <c r="P94" s="25">
        <f t="shared" si="3"/>
        <v>850</v>
      </c>
      <c r="R94" s="54"/>
    </row>
    <row r="95" spans="1:18" ht="23.25" customHeight="1" x14ac:dyDescent="0.2">
      <c r="A95" s="60"/>
      <c r="B95" s="57"/>
      <c r="C95" s="20" t="s">
        <v>171</v>
      </c>
      <c r="D95" s="21">
        <v>1</v>
      </c>
      <c r="E95" s="22">
        <v>1000</v>
      </c>
      <c r="F95" s="22">
        <f t="shared" si="2"/>
        <v>1000</v>
      </c>
      <c r="G95" s="58"/>
      <c r="H95" s="58"/>
      <c r="I95" s="58"/>
      <c r="J95" s="58"/>
      <c r="K95" s="57"/>
      <c r="L95" s="58"/>
      <c r="M95" s="58"/>
      <c r="N95" s="58"/>
      <c r="O95" s="59"/>
      <c r="P95" s="25">
        <f t="shared" si="3"/>
        <v>1000</v>
      </c>
      <c r="R95" s="54"/>
    </row>
    <row r="96" spans="1:18" ht="23.25" customHeight="1" x14ac:dyDescent="0.2">
      <c r="A96" s="60"/>
      <c r="B96" s="57"/>
      <c r="C96" s="20" t="s">
        <v>172</v>
      </c>
      <c r="D96" s="21">
        <v>1</v>
      </c>
      <c r="E96" s="22">
        <v>1600</v>
      </c>
      <c r="F96" s="22">
        <f t="shared" si="2"/>
        <v>1600</v>
      </c>
      <c r="G96" s="58"/>
      <c r="H96" s="58"/>
      <c r="I96" s="58"/>
      <c r="J96" s="58"/>
      <c r="K96" s="57"/>
      <c r="L96" s="58"/>
      <c r="M96" s="58"/>
      <c r="N96" s="58"/>
      <c r="O96" s="59"/>
      <c r="P96" s="25">
        <f t="shared" si="3"/>
        <v>1600</v>
      </c>
      <c r="R96" s="54"/>
    </row>
    <row r="97" spans="1:18" ht="23.25" customHeight="1" x14ac:dyDescent="0.2">
      <c r="A97" s="60"/>
      <c r="B97" s="57"/>
      <c r="C97" s="20" t="s">
        <v>173</v>
      </c>
      <c r="D97" s="21">
        <v>1</v>
      </c>
      <c r="E97" s="22">
        <v>900</v>
      </c>
      <c r="F97" s="22">
        <f t="shared" si="2"/>
        <v>900</v>
      </c>
      <c r="G97" s="58"/>
      <c r="H97" s="58"/>
      <c r="I97" s="58">
        <v>298</v>
      </c>
      <c r="J97" s="58"/>
      <c r="K97" s="57"/>
      <c r="L97" s="58"/>
      <c r="M97" s="58"/>
      <c r="N97" s="58"/>
      <c r="O97" s="59"/>
      <c r="P97" s="25">
        <f t="shared" si="3"/>
        <v>900</v>
      </c>
      <c r="R97" s="54"/>
    </row>
    <row r="98" spans="1:18" ht="23.25" customHeight="1" x14ac:dyDescent="0.2">
      <c r="A98" s="60"/>
      <c r="B98" s="57"/>
      <c r="C98" s="20" t="s">
        <v>174</v>
      </c>
      <c r="D98" s="21">
        <v>1</v>
      </c>
      <c r="E98" s="22">
        <v>800</v>
      </c>
      <c r="F98" s="22">
        <f t="shared" si="2"/>
        <v>800</v>
      </c>
      <c r="G98" s="58"/>
      <c r="H98" s="58"/>
      <c r="I98" s="58"/>
      <c r="J98" s="58"/>
      <c r="K98" s="57"/>
      <c r="L98" s="58"/>
      <c r="M98" s="58"/>
      <c r="N98" s="58"/>
      <c r="O98" s="59"/>
      <c r="P98" s="25">
        <f t="shared" si="3"/>
        <v>800</v>
      </c>
      <c r="R98" s="54"/>
    </row>
    <row r="99" spans="1:18" ht="23.25" customHeight="1" x14ac:dyDescent="0.2">
      <c r="A99" s="56">
        <v>20</v>
      </c>
      <c r="B99" s="55">
        <v>45428</v>
      </c>
      <c r="C99" s="27" t="s">
        <v>179</v>
      </c>
      <c r="D99" s="28">
        <v>1</v>
      </c>
      <c r="E99" s="29">
        <v>1200</v>
      </c>
      <c r="F99" s="29">
        <f t="shared" si="2"/>
        <v>1200</v>
      </c>
      <c r="G99" s="51" t="s">
        <v>209</v>
      </c>
      <c r="H99" s="51">
        <v>44227698</v>
      </c>
      <c r="I99" s="51">
        <v>165</v>
      </c>
      <c r="J99" s="51">
        <v>13</v>
      </c>
      <c r="K99" s="55">
        <v>45432</v>
      </c>
      <c r="L99" s="51" t="s">
        <v>215</v>
      </c>
      <c r="M99" s="51" t="s">
        <v>214</v>
      </c>
      <c r="N99" s="51" t="s">
        <v>213</v>
      </c>
      <c r="O99" s="52">
        <v>3982050865</v>
      </c>
      <c r="P99" s="32">
        <f t="shared" si="3"/>
        <v>1200</v>
      </c>
    </row>
    <row r="100" spans="1:18" ht="23.25" customHeight="1" x14ac:dyDescent="0.2">
      <c r="A100" s="56"/>
      <c r="B100" s="55"/>
      <c r="C100" s="27" t="s">
        <v>180</v>
      </c>
      <c r="D100" s="28">
        <v>1</v>
      </c>
      <c r="E100" s="29">
        <v>350</v>
      </c>
      <c r="F100" s="29">
        <f t="shared" si="2"/>
        <v>350</v>
      </c>
      <c r="G100" s="51"/>
      <c r="H100" s="51"/>
      <c r="I100" s="51"/>
      <c r="J100" s="51"/>
      <c r="K100" s="55"/>
      <c r="L100" s="51"/>
      <c r="M100" s="51"/>
      <c r="N100" s="51"/>
      <c r="O100" s="52"/>
      <c r="P100" s="32">
        <f t="shared" si="3"/>
        <v>350</v>
      </c>
    </row>
    <row r="101" spans="1:18" ht="23.25" customHeight="1" x14ac:dyDescent="0.2">
      <c r="A101" s="56"/>
      <c r="B101" s="55"/>
      <c r="C101" s="27" t="s">
        <v>181</v>
      </c>
      <c r="D101" s="28">
        <v>1</v>
      </c>
      <c r="E101" s="29">
        <v>300</v>
      </c>
      <c r="F101" s="29">
        <f t="shared" si="2"/>
        <v>300</v>
      </c>
      <c r="G101" s="51"/>
      <c r="H101" s="51"/>
      <c r="I101" s="51"/>
      <c r="J101" s="51"/>
      <c r="K101" s="55"/>
      <c r="L101" s="51"/>
      <c r="M101" s="51"/>
      <c r="N101" s="51"/>
      <c r="O101" s="52"/>
      <c r="P101" s="32">
        <f t="shared" si="3"/>
        <v>300</v>
      </c>
    </row>
    <row r="102" spans="1:18" ht="23.25" customHeight="1" x14ac:dyDescent="0.2">
      <c r="A102" s="56"/>
      <c r="B102" s="55"/>
      <c r="C102" s="27" t="s">
        <v>182</v>
      </c>
      <c r="D102" s="28">
        <v>1</v>
      </c>
      <c r="E102" s="29">
        <v>150</v>
      </c>
      <c r="F102" s="29">
        <f t="shared" si="2"/>
        <v>150</v>
      </c>
      <c r="G102" s="51"/>
      <c r="H102" s="51"/>
      <c r="I102" s="51"/>
      <c r="J102" s="51"/>
      <c r="K102" s="55"/>
      <c r="L102" s="51"/>
      <c r="M102" s="51"/>
      <c r="N102" s="51"/>
      <c r="O102" s="52"/>
      <c r="P102" s="32">
        <f t="shared" si="3"/>
        <v>150</v>
      </c>
    </row>
    <row r="103" spans="1:18" ht="23.25" customHeight="1" x14ac:dyDescent="0.2">
      <c r="A103" s="56"/>
      <c r="B103" s="55"/>
      <c r="C103" s="27" t="s">
        <v>183</v>
      </c>
      <c r="D103" s="28">
        <v>1</v>
      </c>
      <c r="E103" s="29">
        <v>300</v>
      </c>
      <c r="F103" s="29">
        <f t="shared" si="2"/>
        <v>300</v>
      </c>
      <c r="G103" s="51"/>
      <c r="H103" s="51"/>
      <c r="I103" s="51"/>
      <c r="J103" s="51"/>
      <c r="K103" s="55"/>
      <c r="L103" s="51"/>
      <c r="M103" s="51"/>
      <c r="N103" s="51"/>
      <c r="O103" s="52"/>
      <c r="P103" s="32">
        <f t="shared" si="3"/>
        <v>300</v>
      </c>
    </row>
    <row r="104" spans="1:18" ht="23.25" customHeight="1" x14ac:dyDescent="0.2">
      <c r="A104" s="56"/>
      <c r="B104" s="55"/>
      <c r="C104" s="27" t="s">
        <v>184</v>
      </c>
      <c r="D104" s="28">
        <v>1</v>
      </c>
      <c r="E104" s="29">
        <v>150</v>
      </c>
      <c r="F104" s="29">
        <f t="shared" si="2"/>
        <v>150</v>
      </c>
      <c r="G104" s="51"/>
      <c r="H104" s="51"/>
      <c r="I104" s="51"/>
      <c r="J104" s="51"/>
      <c r="K104" s="55"/>
      <c r="L104" s="51"/>
      <c r="M104" s="51"/>
      <c r="N104" s="51"/>
      <c r="O104" s="52"/>
      <c r="P104" s="32">
        <f t="shared" si="3"/>
        <v>150</v>
      </c>
    </row>
    <row r="105" spans="1:18" ht="23.25" customHeight="1" x14ac:dyDescent="0.2">
      <c r="A105" s="56"/>
      <c r="B105" s="55"/>
      <c r="C105" s="27" t="s">
        <v>185</v>
      </c>
      <c r="D105" s="28">
        <v>1</v>
      </c>
      <c r="E105" s="29">
        <v>150</v>
      </c>
      <c r="F105" s="29">
        <f t="shared" si="2"/>
        <v>150</v>
      </c>
      <c r="G105" s="51"/>
      <c r="H105" s="51"/>
      <c r="I105" s="51"/>
      <c r="J105" s="51"/>
      <c r="K105" s="55"/>
      <c r="L105" s="51"/>
      <c r="M105" s="51"/>
      <c r="N105" s="51"/>
      <c r="O105" s="52"/>
      <c r="P105" s="32">
        <f t="shared" si="3"/>
        <v>150</v>
      </c>
      <c r="R105" s="53">
        <f>SUM(P99:P128)</f>
        <v>11460</v>
      </c>
    </row>
    <row r="106" spans="1:18" ht="23.25" customHeight="1" x14ac:dyDescent="0.2">
      <c r="A106" s="56"/>
      <c r="B106" s="55"/>
      <c r="C106" s="27" t="s">
        <v>186</v>
      </c>
      <c r="D106" s="28">
        <v>1</v>
      </c>
      <c r="E106" s="29">
        <v>50</v>
      </c>
      <c r="F106" s="29">
        <f t="shared" si="2"/>
        <v>50</v>
      </c>
      <c r="G106" s="51"/>
      <c r="H106" s="51"/>
      <c r="I106" s="51"/>
      <c r="J106" s="51"/>
      <c r="K106" s="55"/>
      <c r="L106" s="51"/>
      <c r="M106" s="51"/>
      <c r="N106" s="51"/>
      <c r="O106" s="52"/>
      <c r="P106" s="32">
        <f t="shared" si="3"/>
        <v>50</v>
      </c>
      <c r="R106" s="54"/>
    </row>
    <row r="107" spans="1:18" ht="23.25" customHeight="1" x14ac:dyDescent="0.2">
      <c r="A107" s="56"/>
      <c r="B107" s="55"/>
      <c r="C107" s="27" t="s">
        <v>187</v>
      </c>
      <c r="D107" s="28">
        <v>1</v>
      </c>
      <c r="E107" s="29">
        <v>50</v>
      </c>
      <c r="F107" s="29">
        <f t="shared" si="2"/>
        <v>50</v>
      </c>
      <c r="G107" s="51"/>
      <c r="H107" s="51"/>
      <c r="I107" s="51"/>
      <c r="J107" s="51"/>
      <c r="K107" s="55"/>
      <c r="L107" s="51"/>
      <c r="M107" s="51"/>
      <c r="N107" s="51"/>
      <c r="O107" s="52"/>
      <c r="P107" s="32">
        <f t="shared" si="3"/>
        <v>50</v>
      </c>
      <c r="R107" s="54"/>
    </row>
    <row r="108" spans="1:18" ht="23.25" customHeight="1" x14ac:dyDescent="0.2">
      <c r="A108" s="56"/>
      <c r="B108" s="55"/>
      <c r="C108" s="27" t="s">
        <v>188</v>
      </c>
      <c r="D108" s="28">
        <v>1</v>
      </c>
      <c r="E108" s="29">
        <v>50</v>
      </c>
      <c r="F108" s="29">
        <f t="shared" si="2"/>
        <v>50</v>
      </c>
      <c r="G108" s="51"/>
      <c r="H108" s="51"/>
      <c r="I108" s="51"/>
      <c r="J108" s="51"/>
      <c r="K108" s="55"/>
      <c r="L108" s="51"/>
      <c r="M108" s="51"/>
      <c r="N108" s="51"/>
      <c r="O108" s="52"/>
      <c r="P108" s="32">
        <f t="shared" si="3"/>
        <v>50</v>
      </c>
      <c r="R108" s="54"/>
    </row>
    <row r="109" spans="1:18" ht="23.25" customHeight="1" x14ac:dyDescent="0.2">
      <c r="A109" s="56"/>
      <c r="B109" s="55"/>
      <c r="C109" s="27" t="s">
        <v>189</v>
      </c>
      <c r="D109" s="28">
        <v>1</v>
      </c>
      <c r="E109" s="29">
        <v>50</v>
      </c>
      <c r="F109" s="29">
        <f t="shared" si="2"/>
        <v>50</v>
      </c>
      <c r="G109" s="51"/>
      <c r="H109" s="51"/>
      <c r="I109" s="51"/>
      <c r="J109" s="51"/>
      <c r="K109" s="55"/>
      <c r="L109" s="51"/>
      <c r="M109" s="51"/>
      <c r="N109" s="51"/>
      <c r="O109" s="52"/>
      <c r="P109" s="32">
        <f t="shared" si="3"/>
        <v>50</v>
      </c>
      <c r="R109" s="54"/>
    </row>
    <row r="110" spans="1:18" ht="23.25" customHeight="1" x14ac:dyDescent="0.2">
      <c r="A110" s="56"/>
      <c r="B110" s="55"/>
      <c r="C110" s="27" t="s">
        <v>190</v>
      </c>
      <c r="D110" s="28">
        <v>1</v>
      </c>
      <c r="E110" s="29">
        <v>125</v>
      </c>
      <c r="F110" s="29">
        <f t="shared" si="2"/>
        <v>125</v>
      </c>
      <c r="G110" s="51"/>
      <c r="H110" s="51"/>
      <c r="I110" s="51"/>
      <c r="J110" s="51"/>
      <c r="K110" s="55"/>
      <c r="L110" s="51"/>
      <c r="M110" s="51"/>
      <c r="N110" s="51"/>
      <c r="O110" s="52"/>
      <c r="P110" s="32">
        <f t="shared" si="3"/>
        <v>125</v>
      </c>
      <c r="R110" s="54"/>
    </row>
    <row r="111" spans="1:18" ht="23.25" customHeight="1" x14ac:dyDescent="0.2">
      <c r="A111" s="56"/>
      <c r="B111" s="55"/>
      <c r="C111" s="27" t="s">
        <v>191</v>
      </c>
      <c r="D111" s="28">
        <v>1</v>
      </c>
      <c r="E111" s="29">
        <v>150</v>
      </c>
      <c r="F111" s="29">
        <f t="shared" si="2"/>
        <v>150</v>
      </c>
      <c r="G111" s="51"/>
      <c r="H111" s="51"/>
      <c r="I111" s="51"/>
      <c r="J111" s="51"/>
      <c r="K111" s="55"/>
      <c r="L111" s="51"/>
      <c r="M111" s="51"/>
      <c r="N111" s="51"/>
      <c r="O111" s="52"/>
      <c r="P111" s="32">
        <f t="shared" si="3"/>
        <v>150</v>
      </c>
      <c r="R111" s="54"/>
    </row>
    <row r="112" spans="1:18" ht="23.25" customHeight="1" x14ac:dyDescent="0.2">
      <c r="A112" s="56"/>
      <c r="B112" s="55"/>
      <c r="C112" s="27" t="s">
        <v>192</v>
      </c>
      <c r="D112" s="28">
        <v>1</v>
      </c>
      <c r="E112" s="29">
        <v>125</v>
      </c>
      <c r="F112" s="29">
        <f t="shared" si="2"/>
        <v>125</v>
      </c>
      <c r="G112" s="51"/>
      <c r="H112" s="51"/>
      <c r="I112" s="51"/>
      <c r="J112" s="51"/>
      <c r="K112" s="55"/>
      <c r="L112" s="51"/>
      <c r="M112" s="51"/>
      <c r="N112" s="51"/>
      <c r="O112" s="52"/>
      <c r="P112" s="32">
        <f t="shared" si="3"/>
        <v>125</v>
      </c>
      <c r="R112" s="54"/>
    </row>
    <row r="113" spans="1:18" ht="23.25" customHeight="1" x14ac:dyDescent="0.2">
      <c r="A113" s="56"/>
      <c r="B113" s="55"/>
      <c r="C113" s="27" t="s">
        <v>193</v>
      </c>
      <c r="D113" s="28">
        <v>1</v>
      </c>
      <c r="E113" s="29">
        <v>125</v>
      </c>
      <c r="F113" s="29">
        <f t="shared" si="2"/>
        <v>125</v>
      </c>
      <c r="G113" s="51"/>
      <c r="H113" s="51"/>
      <c r="I113" s="51"/>
      <c r="J113" s="51"/>
      <c r="K113" s="55"/>
      <c r="L113" s="51"/>
      <c r="M113" s="51"/>
      <c r="N113" s="51"/>
      <c r="O113" s="52"/>
      <c r="P113" s="32">
        <f t="shared" si="3"/>
        <v>125</v>
      </c>
      <c r="R113" s="54"/>
    </row>
    <row r="114" spans="1:18" ht="23.25" customHeight="1" x14ac:dyDescent="0.2">
      <c r="A114" s="56"/>
      <c r="B114" s="55"/>
      <c r="C114" s="27" t="s">
        <v>194</v>
      </c>
      <c r="D114" s="28">
        <v>1</v>
      </c>
      <c r="E114" s="29">
        <v>75</v>
      </c>
      <c r="F114" s="29">
        <f t="shared" si="2"/>
        <v>75</v>
      </c>
      <c r="G114" s="51"/>
      <c r="H114" s="51"/>
      <c r="I114" s="51"/>
      <c r="J114" s="51"/>
      <c r="K114" s="55"/>
      <c r="L114" s="51"/>
      <c r="M114" s="51"/>
      <c r="N114" s="51"/>
      <c r="O114" s="52"/>
      <c r="P114" s="32">
        <f t="shared" si="3"/>
        <v>75</v>
      </c>
      <c r="R114" s="54"/>
    </row>
    <row r="115" spans="1:18" ht="23.25" customHeight="1" x14ac:dyDescent="0.2">
      <c r="A115" s="56"/>
      <c r="B115" s="55"/>
      <c r="C115" s="27" t="s">
        <v>195</v>
      </c>
      <c r="D115" s="28">
        <v>2</v>
      </c>
      <c r="E115" s="29">
        <v>75</v>
      </c>
      <c r="F115" s="29">
        <f t="shared" si="2"/>
        <v>150</v>
      </c>
      <c r="G115" s="51"/>
      <c r="H115" s="51"/>
      <c r="I115" s="51">
        <v>262</v>
      </c>
      <c r="J115" s="51"/>
      <c r="K115" s="55"/>
      <c r="L115" s="51"/>
      <c r="M115" s="51"/>
      <c r="N115" s="51"/>
      <c r="O115" s="52"/>
      <c r="P115" s="32">
        <f t="shared" si="3"/>
        <v>150</v>
      </c>
      <c r="R115" s="54"/>
    </row>
    <row r="116" spans="1:18" ht="23.25" customHeight="1" x14ac:dyDescent="0.2">
      <c r="A116" s="56"/>
      <c r="B116" s="55"/>
      <c r="C116" s="27" t="s">
        <v>196</v>
      </c>
      <c r="D116" s="28">
        <v>4</v>
      </c>
      <c r="E116" s="29">
        <v>75</v>
      </c>
      <c r="F116" s="29">
        <f t="shared" si="2"/>
        <v>300</v>
      </c>
      <c r="G116" s="51"/>
      <c r="H116" s="51"/>
      <c r="I116" s="51"/>
      <c r="J116" s="51"/>
      <c r="K116" s="55"/>
      <c r="L116" s="51"/>
      <c r="M116" s="51"/>
      <c r="N116" s="51"/>
      <c r="O116" s="52"/>
      <c r="P116" s="32">
        <f t="shared" si="3"/>
        <v>300</v>
      </c>
    </row>
    <row r="117" spans="1:18" ht="32.25" customHeight="1" x14ac:dyDescent="0.2">
      <c r="A117" s="56"/>
      <c r="B117" s="55"/>
      <c r="C117" s="27" t="s">
        <v>208</v>
      </c>
      <c r="D117" s="28">
        <v>2</v>
      </c>
      <c r="E117" s="29">
        <v>190</v>
      </c>
      <c r="F117" s="29">
        <f t="shared" si="2"/>
        <v>380</v>
      </c>
      <c r="G117" s="51"/>
      <c r="H117" s="51"/>
      <c r="I117" s="51"/>
      <c r="J117" s="51"/>
      <c r="K117" s="55"/>
      <c r="L117" s="51"/>
      <c r="M117" s="51"/>
      <c r="N117" s="51"/>
      <c r="O117" s="52"/>
      <c r="P117" s="32">
        <f t="shared" si="3"/>
        <v>380</v>
      </c>
    </row>
    <row r="118" spans="1:18" ht="23.25" customHeight="1" x14ac:dyDescent="0.2">
      <c r="A118" s="56"/>
      <c r="B118" s="55"/>
      <c r="C118" s="27" t="s">
        <v>197</v>
      </c>
      <c r="D118" s="28">
        <v>2</v>
      </c>
      <c r="E118" s="29">
        <v>350</v>
      </c>
      <c r="F118" s="29">
        <f t="shared" si="2"/>
        <v>700</v>
      </c>
      <c r="G118" s="51"/>
      <c r="H118" s="51"/>
      <c r="I118" s="51">
        <v>298</v>
      </c>
      <c r="J118" s="51"/>
      <c r="K118" s="55"/>
      <c r="L118" s="51"/>
      <c r="M118" s="51"/>
      <c r="N118" s="51"/>
      <c r="O118" s="52"/>
      <c r="P118" s="32">
        <f t="shared" si="3"/>
        <v>700</v>
      </c>
    </row>
    <row r="119" spans="1:18" ht="23.25" customHeight="1" x14ac:dyDescent="0.2">
      <c r="A119" s="56"/>
      <c r="B119" s="55"/>
      <c r="C119" s="27" t="s">
        <v>198</v>
      </c>
      <c r="D119" s="28">
        <v>2</v>
      </c>
      <c r="E119" s="29">
        <v>300</v>
      </c>
      <c r="F119" s="29">
        <f t="shared" si="2"/>
        <v>600</v>
      </c>
      <c r="G119" s="51"/>
      <c r="H119" s="51"/>
      <c r="I119" s="51"/>
      <c r="J119" s="51"/>
      <c r="K119" s="55"/>
      <c r="L119" s="51"/>
      <c r="M119" s="51"/>
      <c r="N119" s="51"/>
      <c r="O119" s="52"/>
      <c r="P119" s="32">
        <f t="shared" si="3"/>
        <v>600</v>
      </c>
    </row>
    <row r="120" spans="1:18" ht="23.25" customHeight="1" x14ac:dyDescent="0.2">
      <c r="A120" s="56"/>
      <c r="B120" s="55"/>
      <c r="C120" s="27" t="s">
        <v>199</v>
      </c>
      <c r="D120" s="28">
        <v>2</v>
      </c>
      <c r="E120" s="29">
        <v>365</v>
      </c>
      <c r="F120" s="29">
        <f t="shared" si="2"/>
        <v>730</v>
      </c>
      <c r="G120" s="51"/>
      <c r="H120" s="51"/>
      <c r="I120" s="51"/>
      <c r="J120" s="51"/>
      <c r="K120" s="55"/>
      <c r="L120" s="51"/>
      <c r="M120" s="51"/>
      <c r="N120" s="51"/>
      <c r="O120" s="52"/>
      <c r="P120" s="32">
        <f t="shared" si="3"/>
        <v>730</v>
      </c>
    </row>
    <row r="121" spans="1:18" ht="23.25" customHeight="1" x14ac:dyDescent="0.2">
      <c r="A121" s="56"/>
      <c r="B121" s="55"/>
      <c r="C121" s="27" t="s">
        <v>200</v>
      </c>
      <c r="D121" s="28">
        <v>2</v>
      </c>
      <c r="E121" s="29">
        <v>380</v>
      </c>
      <c r="F121" s="29">
        <f t="shared" si="2"/>
        <v>760</v>
      </c>
      <c r="G121" s="51"/>
      <c r="H121" s="51"/>
      <c r="I121" s="51"/>
      <c r="J121" s="51"/>
      <c r="K121" s="55"/>
      <c r="L121" s="51"/>
      <c r="M121" s="51"/>
      <c r="N121" s="51"/>
      <c r="O121" s="52"/>
      <c r="P121" s="32">
        <f t="shared" si="3"/>
        <v>760</v>
      </c>
    </row>
    <row r="122" spans="1:18" ht="23.25" customHeight="1" x14ac:dyDescent="0.2">
      <c r="A122" s="56"/>
      <c r="B122" s="55"/>
      <c r="C122" s="27" t="s">
        <v>201</v>
      </c>
      <c r="D122" s="28">
        <v>2</v>
      </c>
      <c r="E122" s="29">
        <v>400</v>
      </c>
      <c r="F122" s="29">
        <f t="shared" si="2"/>
        <v>800</v>
      </c>
      <c r="G122" s="51"/>
      <c r="H122" s="51"/>
      <c r="I122" s="51"/>
      <c r="J122" s="51"/>
      <c r="K122" s="55"/>
      <c r="L122" s="51"/>
      <c r="M122" s="51"/>
      <c r="N122" s="51"/>
      <c r="O122" s="52"/>
      <c r="P122" s="32">
        <f t="shared" si="3"/>
        <v>800</v>
      </c>
    </row>
    <row r="123" spans="1:18" ht="23.25" customHeight="1" x14ac:dyDescent="0.2">
      <c r="A123" s="56"/>
      <c r="B123" s="55"/>
      <c r="C123" s="27" t="s">
        <v>202</v>
      </c>
      <c r="D123" s="28">
        <v>2</v>
      </c>
      <c r="E123" s="29">
        <v>400</v>
      </c>
      <c r="F123" s="29">
        <f t="shared" si="2"/>
        <v>800</v>
      </c>
      <c r="G123" s="51"/>
      <c r="H123" s="51"/>
      <c r="I123" s="51"/>
      <c r="J123" s="51"/>
      <c r="K123" s="55"/>
      <c r="L123" s="51"/>
      <c r="M123" s="51"/>
      <c r="N123" s="51"/>
      <c r="O123" s="52"/>
      <c r="P123" s="32">
        <f t="shared" si="3"/>
        <v>800</v>
      </c>
    </row>
    <row r="124" spans="1:18" ht="23.25" customHeight="1" x14ac:dyDescent="0.2">
      <c r="A124" s="56"/>
      <c r="B124" s="55"/>
      <c r="C124" s="27" t="s">
        <v>203</v>
      </c>
      <c r="D124" s="28">
        <v>2</v>
      </c>
      <c r="E124" s="29">
        <v>100</v>
      </c>
      <c r="F124" s="29">
        <f t="shared" si="2"/>
        <v>200</v>
      </c>
      <c r="G124" s="51"/>
      <c r="H124" s="51"/>
      <c r="I124" s="51"/>
      <c r="J124" s="51"/>
      <c r="K124" s="55"/>
      <c r="L124" s="51"/>
      <c r="M124" s="51"/>
      <c r="N124" s="51"/>
      <c r="O124" s="52"/>
      <c r="P124" s="32">
        <f t="shared" si="3"/>
        <v>200</v>
      </c>
    </row>
    <row r="125" spans="1:18" ht="23.25" customHeight="1" x14ac:dyDescent="0.2">
      <c r="A125" s="56"/>
      <c r="B125" s="55"/>
      <c r="C125" s="27" t="s">
        <v>204</v>
      </c>
      <c r="D125" s="28">
        <v>4</v>
      </c>
      <c r="E125" s="29">
        <v>445</v>
      </c>
      <c r="F125" s="29">
        <f t="shared" si="2"/>
        <v>1780</v>
      </c>
      <c r="G125" s="51"/>
      <c r="H125" s="51"/>
      <c r="I125" s="51"/>
      <c r="J125" s="51"/>
      <c r="K125" s="55"/>
      <c r="L125" s="51"/>
      <c r="M125" s="51"/>
      <c r="N125" s="51"/>
      <c r="O125" s="52"/>
      <c r="P125" s="32">
        <f t="shared" si="3"/>
        <v>1780</v>
      </c>
    </row>
    <row r="126" spans="1:18" ht="23.25" customHeight="1" x14ac:dyDescent="0.2">
      <c r="A126" s="56"/>
      <c r="B126" s="55"/>
      <c r="C126" s="27" t="s">
        <v>205</v>
      </c>
      <c r="D126" s="28">
        <v>1</v>
      </c>
      <c r="E126" s="29">
        <v>400</v>
      </c>
      <c r="F126" s="29">
        <f t="shared" si="2"/>
        <v>400</v>
      </c>
      <c r="G126" s="51"/>
      <c r="H126" s="51"/>
      <c r="I126" s="51"/>
      <c r="J126" s="51"/>
      <c r="K126" s="55"/>
      <c r="L126" s="51"/>
      <c r="M126" s="51"/>
      <c r="N126" s="51"/>
      <c r="O126" s="52"/>
      <c r="P126" s="32">
        <f t="shared" si="3"/>
        <v>400</v>
      </c>
    </row>
    <row r="127" spans="1:18" ht="23.25" customHeight="1" x14ac:dyDescent="0.2">
      <c r="A127" s="56"/>
      <c r="B127" s="55"/>
      <c r="C127" s="27" t="s">
        <v>206</v>
      </c>
      <c r="D127" s="28">
        <v>4</v>
      </c>
      <c r="E127" s="29">
        <v>100</v>
      </c>
      <c r="F127" s="29">
        <f t="shared" si="2"/>
        <v>400</v>
      </c>
      <c r="G127" s="51"/>
      <c r="H127" s="51"/>
      <c r="I127" s="51"/>
      <c r="J127" s="51"/>
      <c r="K127" s="55"/>
      <c r="L127" s="51"/>
      <c r="M127" s="51"/>
      <c r="N127" s="51"/>
      <c r="O127" s="52"/>
      <c r="P127" s="32">
        <f t="shared" si="3"/>
        <v>400</v>
      </c>
    </row>
    <row r="128" spans="1:18" ht="23.25" customHeight="1" x14ac:dyDescent="0.2">
      <c r="A128" s="56"/>
      <c r="B128" s="55"/>
      <c r="C128" s="27" t="s">
        <v>207</v>
      </c>
      <c r="D128" s="28">
        <v>1</v>
      </c>
      <c r="E128" s="29">
        <v>60</v>
      </c>
      <c r="F128" s="29">
        <f t="shared" si="2"/>
        <v>60</v>
      </c>
      <c r="G128" s="51"/>
      <c r="H128" s="51"/>
      <c r="I128" s="51"/>
      <c r="J128" s="51"/>
      <c r="K128" s="55"/>
      <c r="L128" s="51"/>
      <c r="M128" s="51"/>
      <c r="N128" s="51"/>
      <c r="O128" s="52"/>
      <c r="P128" s="32">
        <f t="shared" si="3"/>
        <v>60</v>
      </c>
    </row>
    <row r="129" spans="1:18" ht="23.25" customHeight="1" x14ac:dyDescent="0.2">
      <c r="A129" s="60">
        <v>21</v>
      </c>
      <c r="B129" s="57">
        <v>45428</v>
      </c>
      <c r="C129" s="20" t="s">
        <v>216</v>
      </c>
      <c r="D129" s="21">
        <v>1</v>
      </c>
      <c r="E129" s="22">
        <v>500</v>
      </c>
      <c r="F129" s="22">
        <f t="shared" si="2"/>
        <v>500</v>
      </c>
      <c r="G129" s="58" t="s">
        <v>175</v>
      </c>
      <c r="H129" s="58">
        <v>38704803</v>
      </c>
      <c r="I129" s="58">
        <v>165</v>
      </c>
      <c r="J129" s="58">
        <v>13</v>
      </c>
      <c r="K129" s="57">
        <v>45432</v>
      </c>
      <c r="L129" s="58" t="s">
        <v>210</v>
      </c>
      <c r="M129" s="58" t="s">
        <v>211</v>
      </c>
      <c r="N129" s="58" t="s">
        <v>212</v>
      </c>
      <c r="O129" s="59">
        <v>1540309382</v>
      </c>
      <c r="P129" s="25">
        <f t="shared" si="3"/>
        <v>500</v>
      </c>
    </row>
    <row r="130" spans="1:18" ht="23.25" customHeight="1" x14ac:dyDescent="0.2">
      <c r="A130" s="60"/>
      <c r="B130" s="57"/>
      <c r="C130" s="20" t="s">
        <v>217</v>
      </c>
      <c r="D130" s="21">
        <v>1</v>
      </c>
      <c r="E130" s="22">
        <v>300</v>
      </c>
      <c r="F130" s="22">
        <f t="shared" si="2"/>
        <v>300</v>
      </c>
      <c r="G130" s="58"/>
      <c r="H130" s="58"/>
      <c r="I130" s="58"/>
      <c r="J130" s="58"/>
      <c r="K130" s="57"/>
      <c r="L130" s="58"/>
      <c r="M130" s="58"/>
      <c r="N130" s="58"/>
      <c r="O130" s="59"/>
      <c r="P130" s="25">
        <f t="shared" si="3"/>
        <v>300</v>
      </c>
    </row>
    <row r="131" spans="1:18" ht="23.25" customHeight="1" x14ac:dyDescent="0.2">
      <c r="A131" s="60"/>
      <c r="B131" s="57"/>
      <c r="C131" s="20" t="s">
        <v>218</v>
      </c>
      <c r="D131" s="21">
        <v>1</v>
      </c>
      <c r="E131" s="22">
        <v>1000</v>
      </c>
      <c r="F131" s="22">
        <f t="shared" si="2"/>
        <v>1000</v>
      </c>
      <c r="G131" s="58"/>
      <c r="H131" s="58"/>
      <c r="I131" s="58"/>
      <c r="J131" s="58"/>
      <c r="K131" s="57"/>
      <c r="L131" s="58"/>
      <c r="M131" s="58"/>
      <c r="N131" s="58"/>
      <c r="O131" s="59"/>
      <c r="P131" s="25">
        <f t="shared" si="3"/>
        <v>1000</v>
      </c>
    </row>
    <row r="132" spans="1:18" ht="23.25" customHeight="1" x14ac:dyDescent="0.2">
      <c r="A132" s="60"/>
      <c r="B132" s="57"/>
      <c r="C132" s="20" t="s">
        <v>219</v>
      </c>
      <c r="D132" s="21">
        <v>1</v>
      </c>
      <c r="E132" s="22">
        <v>500</v>
      </c>
      <c r="F132" s="22">
        <f t="shared" si="2"/>
        <v>500</v>
      </c>
      <c r="G132" s="58"/>
      <c r="H132" s="58"/>
      <c r="I132" s="58"/>
      <c r="J132" s="58"/>
      <c r="K132" s="57"/>
      <c r="L132" s="58"/>
      <c r="M132" s="58"/>
      <c r="N132" s="58"/>
      <c r="O132" s="59"/>
      <c r="P132" s="25">
        <f t="shared" si="3"/>
        <v>500</v>
      </c>
    </row>
    <row r="133" spans="1:18" ht="23.25" customHeight="1" x14ac:dyDescent="0.2">
      <c r="A133" s="60"/>
      <c r="B133" s="57"/>
      <c r="C133" s="20" t="s">
        <v>220</v>
      </c>
      <c r="D133" s="21">
        <v>1</v>
      </c>
      <c r="E133" s="22">
        <v>900</v>
      </c>
      <c r="F133" s="22">
        <f t="shared" si="2"/>
        <v>900</v>
      </c>
      <c r="G133" s="58"/>
      <c r="H133" s="58"/>
      <c r="I133" s="58"/>
      <c r="J133" s="58"/>
      <c r="K133" s="57"/>
      <c r="L133" s="58"/>
      <c r="M133" s="58"/>
      <c r="N133" s="58"/>
      <c r="O133" s="59"/>
      <c r="P133" s="25">
        <f t="shared" si="3"/>
        <v>900</v>
      </c>
    </row>
    <row r="134" spans="1:18" ht="23.25" customHeight="1" x14ac:dyDescent="0.2">
      <c r="A134" s="60"/>
      <c r="B134" s="57"/>
      <c r="C134" s="20" t="s">
        <v>221</v>
      </c>
      <c r="D134" s="21">
        <v>1</v>
      </c>
      <c r="E134" s="22">
        <v>1000</v>
      </c>
      <c r="F134" s="22">
        <f t="shared" si="2"/>
        <v>1000</v>
      </c>
      <c r="G134" s="58"/>
      <c r="H134" s="58"/>
      <c r="I134" s="58"/>
      <c r="J134" s="58"/>
      <c r="K134" s="57"/>
      <c r="L134" s="58"/>
      <c r="M134" s="58"/>
      <c r="N134" s="58"/>
      <c r="O134" s="59"/>
      <c r="P134" s="25">
        <f t="shared" si="3"/>
        <v>1000</v>
      </c>
    </row>
    <row r="135" spans="1:18" ht="23.25" customHeight="1" x14ac:dyDescent="0.2">
      <c r="A135" s="60"/>
      <c r="B135" s="57"/>
      <c r="C135" s="20" t="s">
        <v>222</v>
      </c>
      <c r="D135" s="21">
        <v>1</v>
      </c>
      <c r="E135" s="22">
        <v>800</v>
      </c>
      <c r="F135" s="22">
        <f t="shared" si="2"/>
        <v>800</v>
      </c>
      <c r="G135" s="58"/>
      <c r="H135" s="58"/>
      <c r="I135" s="58"/>
      <c r="J135" s="58"/>
      <c r="K135" s="57"/>
      <c r="L135" s="58"/>
      <c r="M135" s="58"/>
      <c r="N135" s="58"/>
      <c r="O135" s="59"/>
      <c r="P135" s="25">
        <f t="shared" si="3"/>
        <v>800</v>
      </c>
    </row>
    <row r="136" spans="1:18" ht="23.25" customHeight="1" x14ac:dyDescent="0.2">
      <c r="A136" s="60"/>
      <c r="B136" s="57"/>
      <c r="C136" s="20" t="s">
        <v>223</v>
      </c>
      <c r="D136" s="21">
        <v>1</v>
      </c>
      <c r="E136" s="22">
        <v>500</v>
      </c>
      <c r="F136" s="22">
        <f t="shared" si="2"/>
        <v>500</v>
      </c>
      <c r="G136" s="58"/>
      <c r="H136" s="58"/>
      <c r="I136" s="58"/>
      <c r="J136" s="58"/>
      <c r="K136" s="57"/>
      <c r="L136" s="58"/>
      <c r="M136" s="58"/>
      <c r="N136" s="58"/>
      <c r="O136" s="59"/>
      <c r="P136" s="25">
        <f t="shared" si="3"/>
        <v>500</v>
      </c>
    </row>
    <row r="137" spans="1:18" ht="23.25" customHeight="1" x14ac:dyDescent="0.2">
      <c r="A137" s="60"/>
      <c r="B137" s="57"/>
      <c r="C137" s="20" t="s">
        <v>224</v>
      </c>
      <c r="D137" s="21">
        <v>1</v>
      </c>
      <c r="E137" s="22">
        <v>300</v>
      </c>
      <c r="F137" s="22">
        <f t="shared" si="2"/>
        <v>300</v>
      </c>
      <c r="G137" s="58"/>
      <c r="H137" s="58"/>
      <c r="I137" s="58"/>
      <c r="J137" s="58"/>
      <c r="K137" s="57"/>
      <c r="L137" s="58"/>
      <c r="M137" s="58"/>
      <c r="N137" s="58"/>
      <c r="O137" s="59"/>
      <c r="P137" s="25">
        <f t="shared" si="3"/>
        <v>300</v>
      </c>
      <c r="R137" s="53">
        <f>SUM(P129:P149)</f>
        <v>23800</v>
      </c>
    </row>
    <row r="138" spans="1:18" ht="23.25" customHeight="1" x14ac:dyDescent="0.2">
      <c r="A138" s="60"/>
      <c r="B138" s="57"/>
      <c r="C138" s="20" t="s">
        <v>236</v>
      </c>
      <c r="D138" s="21">
        <v>1</v>
      </c>
      <c r="E138" s="22">
        <v>1000</v>
      </c>
      <c r="F138" s="22">
        <f t="shared" si="2"/>
        <v>1000</v>
      </c>
      <c r="G138" s="58"/>
      <c r="H138" s="58"/>
      <c r="I138" s="58"/>
      <c r="J138" s="58"/>
      <c r="K138" s="57"/>
      <c r="L138" s="58"/>
      <c r="M138" s="58"/>
      <c r="N138" s="58"/>
      <c r="O138" s="59"/>
      <c r="P138" s="25">
        <f t="shared" si="3"/>
        <v>1000</v>
      </c>
      <c r="R138" s="54"/>
    </row>
    <row r="139" spans="1:18" ht="23.25" customHeight="1" x14ac:dyDescent="0.2">
      <c r="A139" s="60"/>
      <c r="B139" s="57"/>
      <c r="C139" s="20" t="s">
        <v>225</v>
      </c>
      <c r="D139" s="21">
        <v>1</v>
      </c>
      <c r="E139" s="22">
        <v>3500</v>
      </c>
      <c r="F139" s="22">
        <f t="shared" si="2"/>
        <v>3500</v>
      </c>
      <c r="G139" s="58"/>
      <c r="H139" s="58"/>
      <c r="I139" s="58"/>
      <c r="J139" s="58"/>
      <c r="K139" s="57"/>
      <c r="L139" s="58"/>
      <c r="M139" s="58"/>
      <c r="N139" s="58"/>
      <c r="O139" s="59"/>
      <c r="P139" s="25">
        <f t="shared" si="3"/>
        <v>3500</v>
      </c>
      <c r="R139" s="54"/>
    </row>
    <row r="140" spans="1:18" ht="23.25" customHeight="1" x14ac:dyDescent="0.2">
      <c r="A140" s="60"/>
      <c r="B140" s="57"/>
      <c r="C140" s="20" t="s">
        <v>226</v>
      </c>
      <c r="D140" s="21">
        <v>1</v>
      </c>
      <c r="E140" s="22">
        <v>1400</v>
      </c>
      <c r="F140" s="22">
        <f t="shared" si="2"/>
        <v>1400</v>
      </c>
      <c r="G140" s="58"/>
      <c r="H140" s="58"/>
      <c r="I140" s="58">
        <v>298</v>
      </c>
      <c r="J140" s="58"/>
      <c r="K140" s="57"/>
      <c r="L140" s="58"/>
      <c r="M140" s="58"/>
      <c r="N140" s="58"/>
      <c r="O140" s="59"/>
      <c r="P140" s="25">
        <f t="shared" si="3"/>
        <v>1400</v>
      </c>
      <c r="R140" s="54"/>
    </row>
    <row r="141" spans="1:18" ht="23.25" customHeight="1" x14ac:dyDescent="0.2">
      <c r="A141" s="60"/>
      <c r="B141" s="57"/>
      <c r="C141" s="20" t="s">
        <v>227</v>
      </c>
      <c r="D141" s="21">
        <v>1</v>
      </c>
      <c r="E141" s="22">
        <v>850</v>
      </c>
      <c r="F141" s="22">
        <f t="shared" si="2"/>
        <v>850</v>
      </c>
      <c r="G141" s="58"/>
      <c r="H141" s="58"/>
      <c r="I141" s="58"/>
      <c r="J141" s="58"/>
      <c r="K141" s="57"/>
      <c r="L141" s="58"/>
      <c r="M141" s="58"/>
      <c r="N141" s="58"/>
      <c r="O141" s="59"/>
      <c r="P141" s="25">
        <f t="shared" si="3"/>
        <v>850</v>
      </c>
      <c r="R141" s="54"/>
    </row>
    <row r="142" spans="1:18" ht="23.25" customHeight="1" x14ac:dyDescent="0.2">
      <c r="A142" s="60"/>
      <c r="B142" s="57"/>
      <c r="C142" s="20" t="s">
        <v>228</v>
      </c>
      <c r="D142" s="21">
        <v>1</v>
      </c>
      <c r="E142" s="22">
        <v>1950</v>
      </c>
      <c r="F142" s="22">
        <f t="shared" si="2"/>
        <v>1950</v>
      </c>
      <c r="G142" s="58"/>
      <c r="H142" s="58"/>
      <c r="I142" s="58"/>
      <c r="J142" s="58"/>
      <c r="K142" s="57"/>
      <c r="L142" s="58"/>
      <c r="M142" s="58"/>
      <c r="N142" s="58"/>
      <c r="O142" s="59"/>
      <c r="P142" s="25">
        <f t="shared" si="3"/>
        <v>1950</v>
      </c>
      <c r="R142" s="54"/>
    </row>
    <row r="143" spans="1:18" ht="23.25" customHeight="1" x14ac:dyDescent="0.2">
      <c r="A143" s="60"/>
      <c r="B143" s="57"/>
      <c r="C143" s="20" t="s">
        <v>229</v>
      </c>
      <c r="D143" s="21">
        <v>1</v>
      </c>
      <c r="E143" s="22">
        <v>1500</v>
      </c>
      <c r="F143" s="22">
        <f t="shared" si="2"/>
        <v>1500</v>
      </c>
      <c r="G143" s="58"/>
      <c r="H143" s="58"/>
      <c r="I143" s="58"/>
      <c r="J143" s="58"/>
      <c r="K143" s="57"/>
      <c r="L143" s="58"/>
      <c r="M143" s="58"/>
      <c r="N143" s="58"/>
      <c r="O143" s="59"/>
      <c r="P143" s="25">
        <f t="shared" si="3"/>
        <v>1500</v>
      </c>
      <c r="R143" s="54"/>
    </row>
    <row r="144" spans="1:18" ht="23.25" customHeight="1" x14ac:dyDescent="0.2">
      <c r="A144" s="60"/>
      <c r="B144" s="57"/>
      <c r="C144" s="20" t="s">
        <v>230</v>
      </c>
      <c r="D144" s="21">
        <v>1</v>
      </c>
      <c r="E144" s="22">
        <v>850</v>
      </c>
      <c r="F144" s="22">
        <f t="shared" si="2"/>
        <v>850</v>
      </c>
      <c r="G144" s="58"/>
      <c r="H144" s="58"/>
      <c r="I144" s="58"/>
      <c r="J144" s="58"/>
      <c r="K144" s="57"/>
      <c r="L144" s="58"/>
      <c r="M144" s="58"/>
      <c r="N144" s="58"/>
      <c r="O144" s="59"/>
      <c r="P144" s="25">
        <f t="shared" si="3"/>
        <v>850</v>
      </c>
      <c r="R144" s="54"/>
    </row>
    <row r="145" spans="1:18" ht="23.25" customHeight="1" x14ac:dyDescent="0.2">
      <c r="A145" s="60"/>
      <c r="B145" s="57"/>
      <c r="C145" s="20" t="s">
        <v>231</v>
      </c>
      <c r="D145" s="21">
        <v>1</v>
      </c>
      <c r="E145" s="22">
        <v>650</v>
      </c>
      <c r="F145" s="22">
        <f t="shared" si="2"/>
        <v>650</v>
      </c>
      <c r="G145" s="58"/>
      <c r="H145" s="58"/>
      <c r="I145" s="58"/>
      <c r="J145" s="58"/>
      <c r="K145" s="57"/>
      <c r="L145" s="58"/>
      <c r="M145" s="58"/>
      <c r="N145" s="58"/>
      <c r="O145" s="59"/>
      <c r="P145" s="25">
        <f t="shared" si="3"/>
        <v>650</v>
      </c>
      <c r="R145" s="54"/>
    </row>
    <row r="146" spans="1:18" ht="23.25" customHeight="1" x14ac:dyDescent="0.2">
      <c r="A146" s="60"/>
      <c r="B146" s="57"/>
      <c r="C146" s="20" t="s">
        <v>232</v>
      </c>
      <c r="D146" s="21">
        <v>1</v>
      </c>
      <c r="E146" s="22">
        <v>1500</v>
      </c>
      <c r="F146" s="22">
        <f t="shared" si="2"/>
        <v>1500</v>
      </c>
      <c r="G146" s="58"/>
      <c r="H146" s="58"/>
      <c r="I146" s="58"/>
      <c r="J146" s="58"/>
      <c r="K146" s="57"/>
      <c r="L146" s="58"/>
      <c r="M146" s="58"/>
      <c r="N146" s="58"/>
      <c r="O146" s="59"/>
      <c r="P146" s="25">
        <f t="shared" si="3"/>
        <v>1500</v>
      </c>
      <c r="R146" s="54"/>
    </row>
    <row r="147" spans="1:18" ht="23.25" customHeight="1" x14ac:dyDescent="0.2">
      <c r="A147" s="60"/>
      <c r="B147" s="57"/>
      <c r="C147" s="20" t="s">
        <v>233</v>
      </c>
      <c r="D147" s="21">
        <v>1</v>
      </c>
      <c r="E147" s="22">
        <v>1000</v>
      </c>
      <c r="F147" s="22">
        <f t="shared" si="2"/>
        <v>1000</v>
      </c>
      <c r="G147" s="58"/>
      <c r="H147" s="58"/>
      <c r="I147" s="58"/>
      <c r="J147" s="58"/>
      <c r="K147" s="57"/>
      <c r="L147" s="58"/>
      <c r="M147" s="58"/>
      <c r="N147" s="58"/>
      <c r="O147" s="59"/>
      <c r="P147" s="25">
        <f t="shared" si="3"/>
        <v>1000</v>
      </c>
      <c r="R147" s="54"/>
    </row>
    <row r="148" spans="1:18" ht="23.25" customHeight="1" x14ac:dyDescent="0.2">
      <c r="A148" s="60"/>
      <c r="B148" s="57"/>
      <c r="C148" s="20" t="s">
        <v>234</v>
      </c>
      <c r="D148" s="21">
        <v>1</v>
      </c>
      <c r="E148" s="22">
        <v>400</v>
      </c>
      <c r="F148" s="22">
        <f t="shared" si="2"/>
        <v>400</v>
      </c>
      <c r="G148" s="58"/>
      <c r="H148" s="58"/>
      <c r="I148" s="58"/>
      <c r="J148" s="58"/>
      <c r="K148" s="57"/>
      <c r="L148" s="58"/>
      <c r="M148" s="58"/>
      <c r="N148" s="58"/>
      <c r="O148" s="59"/>
      <c r="P148" s="25">
        <f t="shared" si="3"/>
        <v>400</v>
      </c>
    </row>
    <row r="149" spans="1:18" ht="23.25" customHeight="1" x14ac:dyDescent="0.2">
      <c r="A149" s="60"/>
      <c r="B149" s="57"/>
      <c r="C149" s="20" t="s">
        <v>235</v>
      </c>
      <c r="D149" s="21">
        <v>1</v>
      </c>
      <c r="E149" s="22">
        <v>3400</v>
      </c>
      <c r="F149" s="22">
        <f t="shared" si="2"/>
        <v>3400</v>
      </c>
      <c r="G149" s="58"/>
      <c r="H149" s="58"/>
      <c r="I149" s="58"/>
      <c r="J149" s="58"/>
      <c r="K149" s="57"/>
      <c r="L149" s="58"/>
      <c r="M149" s="58"/>
      <c r="N149" s="58"/>
      <c r="O149" s="59"/>
      <c r="P149" s="25">
        <f t="shared" si="3"/>
        <v>3400</v>
      </c>
    </row>
    <row r="150" spans="1:18" ht="60" x14ac:dyDescent="0.2">
      <c r="A150" s="13">
        <v>22</v>
      </c>
      <c r="B150" s="26">
        <v>45429</v>
      </c>
      <c r="C150" s="27" t="s">
        <v>237</v>
      </c>
      <c r="D150" s="28">
        <v>1</v>
      </c>
      <c r="E150" s="29">
        <v>1680</v>
      </c>
      <c r="F150" s="29">
        <f t="shared" si="2"/>
        <v>1680</v>
      </c>
      <c r="G150" s="28" t="s">
        <v>239</v>
      </c>
      <c r="H150" s="36">
        <v>16896963</v>
      </c>
      <c r="I150" s="27">
        <v>141</v>
      </c>
      <c r="J150" s="27">
        <v>13</v>
      </c>
      <c r="K150" s="37">
        <v>45434</v>
      </c>
      <c r="L150" s="27" t="s">
        <v>240</v>
      </c>
      <c r="M150" s="27" t="s">
        <v>241</v>
      </c>
      <c r="N150" s="27" t="s">
        <v>242</v>
      </c>
      <c r="O150" s="40">
        <v>301158217</v>
      </c>
      <c r="P150" s="32">
        <f t="shared" si="3"/>
        <v>1680</v>
      </c>
      <c r="R150" s="10">
        <f>P150</f>
        <v>1680</v>
      </c>
    </row>
    <row r="151" spans="1:18" ht="75" x14ac:dyDescent="0.2">
      <c r="A151" s="14">
        <v>23</v>
      </c>
      <c r="B151" s="19">
        <v>45432</v>
      </c>
      <c r="C151" s="20" t="s">
        <v>238</v>
      </c>
      <c r="D151" s="21">
        <v>1</v>
      </c>
      <c r="E151" s="22">
        <v>1250</v>
      </c>
      <c r="F151" s="22">
        <f t="shared" si="2"/>
        <v>1250</v>
      </c>
      <c r="G151" s="21" t="s">
        <v>175</v>
      </c>
      <c r="H151" s="35">
        <v>38704803</v>
      </c>
      <c r="I151" s="20">
        <v>298</v>
      </c>
      <c r="J151" s="20">
        <v>13</v>
      </c>
      <c r="K151" s="38">
        <v>45434</v>
      </c>
      <c r="L151" s="20" t="s">
        <v>243</v>
      </c>
      <c r="M151" s="20" t="s">
        <v>244</v>
      </c>
      <c r="N151" s="20" t="s">
        <v>245</v>
      </c>
      <c r="O151" s="39">
        <v>3222031304</v>
      </c>
      <c r="P151" s="25">
        <f t="shared" si="3"/>
        <v>1250</v>
      </c>
      <c r="R151" s="10">
        <f>P151</f>
        <v>1250</v>
      </c>
    </row>
    <row r="152" spans="1:18" ht="23.25" customHeight="1" x14ac:dyDescent="0.2">
      <c r="A152" s="56">
        <v>24</v>
      </c>
      <c r="B152" s="55">
        <v>45432</v>
      </c>
      <c r="C152" s="27" t="s">
        <v>246</v>
      </c>
      <c r="D152" s="28">
        <v>40</v>
      </c>
      <c r="E152" s="29">
        <v>27</v>
      </c>
      <c r="F152" s="29">
        <f t="shared" si="2"/>
        <v>1080</v>
      </c>
      <c r="G152" s="51" t="s">
        <v>254</v>
      </c>
      <c r="H152" s="51">
        <v>120046954</v>
      </c>
      <c r="I152" s="51">
        <v>211</v>
      </c>
      <c r="J152" s="51">
        <v>13</v>
      </c>
      <c r="K152" s="55">
        <v>45434</v>
      </c>
      <c r="L152" s="51" t="s">
        <v>253</v>
      </c>
      <c r="M152" s="51" t="s">
        <v>252</v>
      </c>
      <c r="N152" s="51" t="s">
        <v>251</v>
      </c>
      <c r="O152" s="52">
        <v>2764983807</v>
      </c>
      <c r="P152" s="32">
        <f t="shared" si="3"/>
        <v>1080</v>
      </c>
      <c r="R152" s="53">
        <f>SUM(P152:P156)</f>
        <v>4250</v>
      </c>
    </row>
    <row r="153" spans="1:18" ht="23.25" customHeight="1" x14ac:dyDescent="0.2">
      <c r="A153" s="56"/>
      <c r="B153" s="55"/>
      <c r="C153" s="27" t="s">
        <v>247</v>
      </c>
      <c r="D153" s="28">
        <v>20</v>
      </c>
      <c r="E153" s="29">
        <v>43</v>
      </c>
      <c r="F153" s="29">
        <f t="shared" si="2"/>
        <v>860</v>
      </c>
      <c r="G153" s="51"/>
      <c r="H153" s="51"/>
      <c r="I153" s="51"/>
      <c r="J153" s="51"/>
      <c r="K153" s="55"/>
      <c r="L153" s="51"/>
      <c r="M153" s="51"/>
      <c r="N153" s="51"/>
      <c r="O153" s="52"/>
      <c r="P153" s="32">
        <f t="shared" si="3"/>
        <v>860</v>
      </c>
      <c r="R153" s="54"/>
    </row>
    <row r="154" spans="1:18" ht="23.25" customHeight="1" x14ac:dyDescent="0.2">
      <c r="A154" s="56"/>
      <c r="B154" s="55"/>
      <c r="C154" s="27" t="s">
        <v>248</v>
      </c>
      <c r="D154" s="28">
        <v>100</v>
      </c>
      <c r="E154" s="29">
        <v>5</v>
      </c>
      <c r="F154" s="29">
        <f t="shared" si="2"/>
        <v>500</v>
      </c>
      <c r="G154" s="51"/>
      <c r="H154" s="51"/>
      <c r="I154" s="51"/>
      <c r="J154" s="51"/>
      <c r="K154" s="55"/>
      <c r="L154" s="51"/>
      <c r="M154" s="51"/>
      <c r="N154" s="51"/>
      <c r="O154" s="52"/>
      <c r="P154" s="32">
        <f t="shared" si="3"/>
        <v>500</v>
      </c>
      <c r="R154" s="54"/>
    </row>
    <row r="155" spans="1:18" ht="23.25" customHeight="1" x14ac:dyDescent="0.2">
      <c r="A155" s="56"/>
      <c r="B155" s="55"/>
      <c r="C155" s="27" t="s">
        <v>249</v>
      </c>
      <c r="D155" s="28">
        <v>50</v>
      </c>
      <c r="E155" s="29">
        <v>5</v>
      </c>
      <c r="F155" s="29">
        <f t="shared" si="2"/>
        <v>250</v>
      </c>
      <c r="G155" s="51"/>
      <c r="H155" s="51"/>
      <c r="I155" s="51">
        <v>292</v>
      </c>
      <c r="J155" s="51"/>
      <c r="K155" s="55"/>
      <c r="L155" s="51"/>
      <c r="M155" s="51"/>
      <c r="N155" s="51"/>
      <c r="O155" s="52"/>
      <c r="P155" s="32">
        <f t="shared" ref="P155:P218" si="4">F155</f>
        <v>250</v>
      </c>
      <c r="R155" s="54"/>
    </row>
    <row r="156" spans="1:18" ht="23.25" customHeight="1" x14ac:dyDescent="0.2">
      <c r="A156" s="56"/>
      <c r="B156" s="55"/>
      <c r="C156" s="27" t="s">
        <v>250</v>
      </c>
      <c r="D156" s="28">
        <v>24</v>
      </c>
      <c r="E156" s="29">
        <v>65</v>
      </c>
      <c r="F156" s="29">
        <f t="shared" ref="F156:F219" si="5">D156*E156</f>
        <v>1560</v>
      </c>
      <c r="G156" s="51"/>
      <c r="H156" s="51"/>
      <c r="I156" s="51"/>
      <c r="J156" s="51"/>
      <c r="K156" s="55"/>
      <c r="L156" s="51"/>
      <c r="M156" s="51"/>
      <c r="N156" s="51"/>
      <c r="O156" s="52"/>
      <c r="P156" s="32">
        <f t="shared" si="4"/>
        <v>1560</v>
      </c>
      <c r="R156" s="54"/>
    </row>
    <row r="157" spans="1:18" ht="103.5" customHeight="1" x14ac:dyDescent="0.2">
      <c r="A157" s="14">
        <v>25</v>
      </c>
      <c r="B157" s="19">
        <v>45434</v>
      </c>
      <c r="C157" s="20" t="s">
        <v>255</v>
      </c>
      <c r="D157" s="21">
        <v>4</v>
      </c>
      <c r="E157" s="22">
        <v>2926</v>
      </c>
      <c r="F157" s="22">
        <f t="shared" si="5"/>
        <v>11704</v>
      </c>
      <c r="G157" s="21" t="s">
        <v>256</v>
      </c>
      <c r="H157" s="35">
        <v>101065833</v>
      </c>
      <c r="I157" s="20">
        <v>158</v>
      </c>
      <c r="J157" s="20">
        <v>13</v>
      </c>
      <c r="K157" s="38">
        <v>45434</v>
      </c>
      <c r="L157" s="20" t="s">
        <v>262</v>
      </c>
      <c r="M157" s="20" t="s">
        <v>257</v>
      </c>
      <c r="N157" s="20" t="s">
        <v>258</v>
      </c>
      <c r="O157" s="39">
        <v>3862513002</v>
      </c>
      <c r="P157" s="25">
        <f t="shared" si="4"/>
        <v>11704</v>
      </c>
      <c r="R157" s="10">
        <f>P157</f>
        <v>11704</v>
      </c>
    </row>
    <row r="158" spans="1:18" ht="23.25" customHeight="1" x14ac:dyDescent="0.2">
      <c r="A158" s="56">
        <v>26</v>
      </c>
      <c r="B158" s="55">
        <v>45432</v>
      </c>
      <c r="C158" s="27" t="s">
        <v>259</v>
      </c>
      <c r="D158" s="28">
        <v>6</v>
      </c>
      <c r="E158" s="29">
        <v>20</v>
      </c>
      <c r="F158" s="29">
        <f t="shared" si="5"/>
        <v>120</v>
      </c>
      <c r="G158" s="51" t="s">
        <v>24</v>
      </c>
      <c r="H158" s="51">
        <v>96764449</v>
      </c>
      <c r="I158" s="51">
        <v>292</v>
      </c>
      <c r="J158" s="51">
        <v>11</v>
      </c>
      <c r="K158" s="55">
        <v>38129</v>
      </c>
      <c r="L158" s="51" t="s">
        <v>263</v>
      </c>
      <c r="M158" s="51" t="s">
        <v>264</v>
      </c>
      <c r="N158" s="51" t="s">
        <v>265</v>
      </c>
      <c r="O158" s="52">
        <v>1963541021</v>
      </c>
      <c r="P158" s="32">
        <f t="shared" si="4"/>
        <v>120</v>
      </c>
      <c r="R158" s="53">
        <f>SUM(P158:P160)</f>
        <v>1048</v>
      </c>
    </row>
    <row r="159" spans="1:18" ht="23.25" customHeight="1" x14ac:dyDescent="0.2">
      <c r="A159" s="56"/>
      <c r="B159" s="55"/>
      <c r="C159" s="27" t="s">
        <v>260</v>
      </c>
      <c r="D159" s="28">
        <v>10</v>
      </c>
      <c r="E159" s="29">
        <v>40</v>
      </c>
      <c r="F159" s="29">
        <f t="shared" si="5"/>
        <v>400</v>
      </c>
      <c r="G159" s="51"/>
      <c r="H159" s="51"/>
      <c r="I159" s="51"/>
      <c r="J159" s="51"/>
      <c r="K159" s="55"/>
      <c r="L159" s="51"/>
      <c r="M159" s="51"/>
      <c r="N159" s="51"/>
      <c r="O159" s="52"/>
      <c r="P159" s="32">
        <f t="shared" si="4"/>
        <v>400</v>
      </c>
      <c r="R159" s="54"/>
    </row>
    <row r="160" spans="1:18" ht="72.75" customHeight="1" x14ac:dyDescent="0.2">
      <c r="A160" s="56"/>
      <c r="B160" s="55"/>
      <c r="C160" s="27" t="s">
        <v>261</v>
      </c>
      <c r="D160" s="28">
        <v>24</v>
      </c>
      <c r="E160" s="29">
        <v>22</v>
      </c>
      <c r="F160" s="29">
        <f t="shared" si="5"/>
        <v>528</v>
      </c>
      <c r="G160" s="51"/>
      <c r="H160" s="51"/>
      <c r="I160" s="51"/>
      <c r="J160" s="51"/>
      <c r="K160" s="55"/>
      <c r="L160" s="51"/>
      <c r="M160" s="51"/>
      <c r="N160" s="51"/>
      <c r="O160" s="52"/>
      <c r="P160" s="32">
        <f t="shared" si="4"/>
        <v>528</v>
      </c>
      <c r="R160" s="54"/>
    </row>
    <row r="161" spans="1:18" ht="23.25" customHeight="1" x14ac:dyDescent="0.2">
      <c r="A161" s="60">
        <v>27</v>
      </c>
      <c r="B161" s="57">
        <v>45434</v>
      </c>
      <c r="C161" s="20" t="s">
        <v>266</v>
      </c>
      <c r="D161" s="21">
        <v>40</v>
      </c>
      <c r="E161" s="22">
        <v>85</v>
      </c>
      <c r="F161" s="22">
        <f t="shared" si="5"/>
        <v>3400</v>
      </c>
      <c r="G161" s="58" t="s">
        <v>270</v>
      </c>
      <c r="H161" s="58">
        <v>108260798</v>
      </c>
      <c r="I161" s="58">
        <v>267</v>
      </c>
      <c r="J161" s="58">
        <v>13</v>
      </c>
      <c r="K161" s="57">
        <v>45434</v>
      </c>
      <c r="L161" s="58" t="s">
        <v>273</v>
      </c>
      <c r="M161" s="58" t="s">
        <v>271</v>
      </c>
      <c r="N161" s="58" t="s">
        <v>272</v>
      </c>
      <c r="O161" s="59">
        <v>4166928336</v>
      </c>
      <c r="P161" s="25">
        <f t="shared" si="4"/>
        <v>3400</v>
      </c>
      <c r="R161" s="53">
        <f>SUM(P161:P164)</f>
        <v>7990</v>
      </c>
    </row>
    <row r="162" spans="1:18" ht="23.25" customHeight="1" x14ac:dyDescent="0.2">
      <c r="A162" s="60"/>
      <c r="B162" s="57"/>
      <c r="C162" s="20" t="s">
        <v>267</v>
      </c>
      <c r="D162" s="21">
        <v>18</v>
      </c>
      <c r="E162" s="22">
        <v>85</v>
      </c>
      <c r="F162" s="22">
        <f t="shared" si="5"/>
        <v>1530</v>
      </c>
      <c r="G162" s="58"/>
      <c r="H162" s="58"/>
      <c r="I162" s="58"/>
      <c r="J162" s="58"/>
      <c r="K162" s="57"/>
      <c r="L162" s="58"/>
      <c r="M162" s="58"/>
      <c r="N162" s="58"/>
      <c r="O162" s="59"/>
      <c r="P162" s="25">
        <f t="shared" si="4"/>
        <v>1530</v>
      </c>
      <c r="R162" s="54"/>
    </row>
    <row r="163" spans="1:18" ht="23.25" customHeight="1" x14ac:dyDescent="0.2">
      <c r="A163" s="60"/>
      <c r="B163" s="57"/>
      <c r="C163" s="20" t="s">
        <v>268</v>
      </c>
      <c r="D163" s="21">
        <v>18</v>
      </c>
      <c r="E163" s="22">
        <v>85</v>
      </c>
      <c r="F163" s="22">
        <f t="shared" si="5"/>
        <v>1530</v>
      </c>
      <c r="G163" s="58"/>
      <c r="H163" s="58"/>
      <c r="I163" s="58"/>
      <c r="J163" s="58"/>
      <c r="K163" s="57"/>
      <c r="L163" s="58"/>
      <c r="M163" s="58"/>
      <c r="N163" s="58"/>
      <c r="O163" s="59"/>
      <c r="P163" s="25">
        <f t="shared" si="4"/>
        <v>1530</v>
      </c>
      <c r="R163" s="54"/>
    </row>
    <row r="164" spans="1:18" ht="34.5" customHeight="1" x14ac:dyDescent="0.2">
      <c r="A164" s="60"/>
      <c r="B164" s="57"/>
      <c r="C164" s="20" t="s">
        <v>269</v>
      </c>
      <c r="D164" s="21">
        <v>18</v>
      </c>
      <c r="E164" s="22">
        <v>85</v>
      </c>
      <c r="F164" s="22">
        <f t="shared" si="5"/>
        <v>1530</v>
      </c>
      <c r="G164" s="58"/>
      <c r="H164" s="58"/>
      <c r="I164" s="58"/>
      <c r="J164" s="58"/>
      <c r="K164" s="57"/>
      <c r="L164" s="58"/>
      <c r="M164" s="58"/>
      <c r="N164" s="58"/>
      <c r="O164" s="59"/>
      <c r="P164" s="25">
        <f t="shared" si="4"/>
        <v>1530</v>
      </c>
      <c r="R164" s="54"/>
    </row>
    <row r="165" spans="1:18" ht="23.25" customHeight="1" x14ac:dyDescent="0.2">
      <c r="A165" s="56">
        <v>28</v>
      </c>
      <c r="B165" s="55">
        <v>45432</v>
      </c>
      <c r="C165" s="27" t="s">
        <v>274</v>
      </c>
      <c r="D165" s="28">
        <v>7</v>
      </c>
      <c r="E165" s="29">
        <v>100</v>
      </c>
      <c r="F165" s="29">
        <f t="shared" si="5"/>
        <v>700</v>
      </c>
      <c r="G165" s="51" t="s">
        <v>277</v>
      </c>
      <c r="H165" s="51">
        <v>71280170</v>
      </c>
      <c r="I165" s="27">
        <v>266</v>
      </c>
      <c r="J165" s="51">
        <v>13</v>
      </c>
      <c r="K165" s="55">
        <v>45434</v>
      </c>
      <c r="L165" s="51" t="s">
        <v>278</v>
      </c>
      <c r="M165" s="51" t="s">
        <v>279</v>
      </c>
      <c r="N165" s="51" t="s">
        <v>280</v>
      </c>
      <c r="O165" s="52">
        <v>853164879</v>
      </c>
      <c r="P165" s="32">
        <f t="shared" si="4"/>
        <v>700</v>
      </c>
      <c r="R165" s="53">
        <f>SUM(P165:P167)</f>
        <v>3450</v>
      </c>
    </row>
    <row r="166" spans="1:18" ht="23.25" customHeight="1" x14ac:dyDescent="0.2">
      <c r="A166" s="56"/>
      <c r="B166" s="55"/>
      <c r="C166" s="27" t="s">
        <v>275</v>
      </c>
      <c r="D166" s="28">
        <v>3</v>
      </c>
      <c r="E166" s="29">
        <v>650</v>
      </c>
      <c r="F166" s="29">
        <f t="shared" si="5"/>
        <v>1950</v>
      </c>
      <c r="G166" s="51"/>
      <c r="H166" s="51"/>
      <c r="I166" s="27">
        <v>295</v>
      </c>
      <c r="J166" s="51"/>
      <c r="K166" s="55"/>
      <c r="L166" s="51"/>
      <c r="M166" s="51"/>
      <c r="N166" s="51"/>
      <c r="O166" s="52"/>
      <c r="P166" s="32">
        <f t="shared" si="4"/>
        <v>1950</v>
      </c>
      <c r="R166" s="54"/>
    </row>
    <row r="167" spans="1:18" ht="32.25" customHeight="1" x14ac:dyDescent="0.2">
      <c r="A167" s="56"/>
      <c r="B167" s="55"/>
      <c r="C167" s="27" t="s">
        <v>276</v>
      </c>
      <c r="D167" s="28">
        <v>8</v>
      </c>
      <c r="E167" s="29">
        <v>100</v>
      </c>
      <c r="F167" s="29">
        <f t="shared" si="5"/>
        <v>800</v>
      </c>
      <c r="G167" s="51"/>
      <c r="H167" s="51"/>
      <c r="I167" s="27">
        <v>299</v>
      </c>
      <c r="J167" s="51"/>
      <c r="K167" s="55"/>
      <c r="L167" s="51"/>
      <c r="M167" s="51"/>
      <c r="N167" s="51"/>
      <c r="O167" s="52"/>
      <c r="P167" s="32">
        <f t="shared" si="4"/>
        <v>800</v>
      </c>
      <c r="R167" s="54"/>
    </row>
    <row r="168" spans="1:18" ht="23.25" customHeight="1" x14ac:dyDescent="0.2">
      <c r="A168" s="60">
        <v>29</v>
      </c>
      <c r="B168" s="57">
        <v>45434</v>
      </c>
      <c r="C168" s="20" t="s">
        <v>281</v>
      </c>
      <c r="D168" s="21">
        <v>1</v>
      </c>
      <c r="E168" s="22">
        <v>2900</v>
      </c>
      <c r="F168" s="22">
        <f t="shared" si="5"/>
        <v>2900</v>
      </c>
      <c r="G168" s="58" t="s">
        <v>286</v>
      </c>
      <c r="H168" s="58">
        <v>99242028</v>
      </c>
      <c r="I168" s="58">
        <v>284</v>
      </c>
      <c r="J168" s="58">
        <v>12</v>
      </c>
      <c r="K168" s="57">
        <v>45434</v>
      </c>
      <c r="L168" s="58" t="s">
        <v>284</v>
      </c>
      <c r="M168" s="58" t="s">
        <v>283</v>
      </c>
      <c r="N168" s="58" t="s">
        <v>285</v>
      </c>
      <c r="O168" s="59">
        <v>2328513621</v>
      </c>
      <c r="P168" s="25">
        <f t="shared" si="4"/>
        <v>2900</v>
      </c>
      <c r="R168" s="53">
        <f>SUM(P168:P169)</f>
        <v>5900</v>
      </c>
    </row>
    <row r="169" spans="1:18" ht="43.5" customHeight="1" x14ac:dyDescent="0.2">
      <c r="A169" s="60"/>
      <c r="B169" s="57"/>
      <c r="C169" s="20" t="s">
        <v>282</v>
      </c>
      <c r="D169" s="21">
        <v>1</v>
      </c>
      <c r="E169" s="22">
        <v>3000</v>
      </c>
      <c r="F169" s="22">
        <f t="shared" si="5"/>
        <v>3000</v>
      </c>
      <c r="G169" s="58"/>
      <c r="H169" s="58"/>
      <c r="I169" s="58"/>
      <c r="J169" s="58"/>
      <c r="K169" s="57"/>
      <c r="L169" s="58"/>
      <c r="M169" s="58"/>
      <c r="N169" s="58"/>
      <c r="O169" s="59"/>
      <c r="P169" s="25">
        <f t="shared" si="4"/>
        <v>3000</v>
      </c>
      <c r="R169" s="54"/>
    </row>
    <row r="170" spans="1:18" ht="23.25" customHeight="1" x14ac:dyDescent="0.2">
      <c r="A170" s="56">
        <v>30</v>
      </c>
      <c r="B170" s="55">
        <v>45432</v>
      </c>
      <c r="C170" s="27" t="s">
        <v>287</v>
      </c>
      <c r="D170" s="28">
        <v>1</v>
      </c>
      <c r="E170" s="29">
        <v>450</v>
      </c>
      <c r="F170" s="29">
        <f t="shared" si="5"/>
        <v>450</v>
      </c>
      <c r="G170" s="51" t="s">
        <v>289</v>
      </c>
      <c r="H170" s="51">
        <v>49900587</v>
      </c>
      <c r="I170" s="51">
        <v>298</v>
      </c>
      <c r="J170" s="51">
        <v>12</v>
      </c>
      <c r="K170" s="55">
        <v>45435</v>
      </c>
      <c r="L170" s="51" t="s">
        <v>290</v>
      </c>
      <c r="M170" s="51" t="s">
        <v>291</v>
      </c>
      <c r="N170" s="51" t="s">
        <v>292</v>
      </c>
      <c r="O170" s="52">
        <v>2111262102</v>
      </c>
      <c r="P170" s="32">
        <f t="shared" si="4"/>
        <v>450</v>
      </c>
      <c r="R170" s="53">
        <f>SUM(P170:P171)</f>
        <v>900</v>
      </c>
    </row>
    <row r="171" spans="1:18" ht="68.25" customHeight="1" x14ac:dyDescent="0.2">
      <c r="A171" s="56"/>
      <c r="B171" s="55"/>
      <c r="C171" s="27" t="s">
        <v>288</v>
      </c>
      <c r="D171" s="28">
        <v>1</v>
      </c>
      <c r="E171" s="29">
        <v>450</v>
      </c>
      <c r="F171" s="29">
        <f t="shared" si="5"/>
        <v>450</v>
      </c>
      <c r="G171" s="51"/>
      <c r="H171" s="51"/>
      <c r="I171" s="51"/>
      <c r="J171" s="51"/>
      <c r="K171" s="55"/>
      <c r="L171" s="51"/>
      <c r="M171" s="51"/>
      <c r="N171" s="51"/>
      <c r="O171" s="52"/>
      <c r="P171" s="32">
        <f t="shared" si="4"/>
        <v>450</v>
      </c>
      <c r="R171" s="54"/>
    </row>
    <row r="172" spans="1:18" ht="155.25" customHeight="1" x14ac:dyDescent="0.2">
      <c r="A172" s="14">
        <v>31</v>
      </c>
      <c r="B172" s="19">
        <v>45434</v>
      </c>
      <c r="C172" s="20" t="s">
        <v>293</v>
      </c>
      <c r="D172" s="21">
        <v>10</v>
      </c>
      <c r="E172" s="22">
        <v>240</v>
      </c>
      <c r="F172" s="22">
        <f t="shared" si="5"/>
        <v>2400</v>
      </c>
      <c r="G172" s="21" t="s">
        <v>294</v>
      </c>
      <c r="H172" s="35">
        <v>9176195</v>
      </c>
      <c r="I172" s="20">
        <v>169</v>
      </c>
      <c r="J172" s="20">
        <v>13</v>
      </c>
      <c r="K172" s="38">
        <v>45435</v>
      </c>
      <c r="L172" s="20" t="s">
        <v>295</v>
      </c>
      <c r="M172" s="20" t="s">
        <v>296</v>
      </c>
      <c r="N172" s="20" t="s">
        <v>297</v>
      </c>
      <c r="O172" s="39">
        <v>3048819613</v>
      </c>
      <c r="P172" s="25">
        <f t="shared" si="4"/>
        <v>2400</v>
      </c>
      <c r="R172" s="10">
        <f>P172</f>
        <v>2400</v>
      </c>
    </row>
    <row r="173" spans="1:18" ht="23.25" customHeight="1" x14ac:dyDescent="0.2">
      <c r="A173" s="56">
        <v>32</v>
      </c>
      <c r="B173" s="55">
        <v>45434</v>
      </c>
      <c r="C173" s="27" t="s">
        <v>298</v>
      </c>
      <c r="D173" s="28">
        <v>100</v>
      </c>
      <c r="E173" s="29">
        <v>12</v>
      </c>
      <c r="F173" s="29">
        <f t="shared" si="5"/>
        <v>1200</v>
      </c>
      <c r="G173" s="51" t="s">
        <v>318</v>
      </c>
      <c r="H173" s="51">
        <v>59736976</v>
      </c>
      <c r="I173" s="27">
        <v>268</v>
      </c>
      <c r="J173" s="51">
        <v>11</v>
      </c>
      <c r="K173" s="55">
        <v>45435</v>
      </c>
      <c r="L173" s="51" t="s">
        <v>319</v>
      </c>
      <c r="M173" s="51" t="s">
        <v>320</v>
      </c>
      <c r="N173" s="51">
        <v>9156750</v>
      </c>
      <c r="O173" s="52">
        <v>1667517299</v>
      </c>
      <c r="P173" s="32">
        <f t="shared" si="4"/>
        <v>1200</v>
      </c>
    </row>
    <row r="174" spans="1:18" ht="23.25" customHeight="1" x14ac:dyDescent="0.2">
      <c r="A174" s="56"/>
      <c r="B174" s="55"/>
      <c r="C174" s="27" t="s">
        <v>299</v>
      </c>
      <c r="D174" s="28">
        <v>2</v>
      </c>
      <c r="E174" s="29">
        <v>85</v>
      </c>
      <c r="F174" s="29">
        <f t="shared" si="5"/>
        <v>170</v>
      </c>
      <c r="G174" s="51"/>
      <c r="H174" s="51"/>
      <c r="I174" s="51">
        <v>286</v>
      </c>
      <c r="J174" s="51"/>
      <c r="K174" s="55"/>
      <c r="L174" s="51"/>
      <c r="M174" s="51"/>
      <c r="N174" s="51"/>
      <c r="O174" s="52"/>
      <c r="P174" s="32">
        <f t="shared" si="4"/>
        <v>170</v>
      </c>
    </row>
    <row r="175" spans="1:18" ht="23.25" customHeight="1" x14ac:dyDescent="0.2">
      <c r="A175" s="56"/>
      <c r="B175" s="55"/>
      <c r="C175" s="27" t="s">
        <v>300</v>
      </c>
      <c r="D175" s="28">
        <v>1</v>
      </c>
      <c r="E175" s="29">
        <v>150</v>
      </c>
      <c r="F175" s="29">
        <f t="shared" si="5"/>
        <v>150</v>
      </c>
      <c r="G175" s="51"/>
      <c r="H175" s="51"/>
      <c r="I175" s="51"/>
      <c r="J175" s="51"/>
      <c r="K175" s="55"/>
      <c r="L175" s="51"/>
      <c r="M175" s="51"/>
      <c r="N175" s="51"/>
      <c r="O175" s="52"/>
      <c r="P175" s="32">
        <f t="shared" si="4"/>
        <v>150</v>
      </c>
    </row>
    <row r="176" spans="1:18" ht="23.25" customHeight="1" x14ac:dyDescent="0.2">
      <c r="A176" s="56"/>
      <c r="B176" s="55"/>
      <c r="C176" s="27" t="s">
        <v>301</v>
      </c>
      <c r="D176" s="28">
        <v>2</v>
      </c>
      <c r="E176" s="29">
        <v>35</v>
      </c>
      <c r="F176" s="29">
        <f t="shared" si="5"/>
        <v>70</v>
      </c>
      <c r="G176" s="51"/>
      <c r="H176" s="51"/>
      <c r="I176" s="51"/>
      <c r="J176" s="51"/>
      <c r="K176" s="55"/>
      <c r="L176" s="51"/>
      <c r="M176" s="51"/>
      <c r="N176" s="51"/>
      <c r="O176" s="52"/>
      <c r="P176" s="32">
        <f t="shared" si="4"/>
        <v>70</v>
      </c>
    </row>
    <row r="177" spans="1:18" ht="23.25" customHeight="1" x14ac:dyDescent="0.2">
      <c r="A177" s="56"/>
      <c r="B177" s="55"/>
      <c r="C177" s="27" t="s">
        <v>302</v>
      </c>
      <c r="D177" s="28">
        <v>2</v>
      </c>
      <c r="E177" s="29">
        <v>185</v>
      </c>
      <c r="F177" s="29">
        <f t="shared" si="5"/>
        <v>370</v>
      </c>
      <c r="G177" s="51"/>
      <c r="H177" s="51"/>
      <c r="I177" s="51"/>
      <c r="J177" s="51"/>
      <c r="K177" s="55"/>
      <c r="L177" s="51"/>
      <c r="M177" s="51"/>
      <c r="N177" s="51"/>
      <c r="O177" s="52"/>
      <c r="P177" s="32">
        <f t="shared" si="4"/>
        <v>370</v>
      </c>
      <c r="R177" s="53">
        <f>SUM(P173:P192)</f>
        <v>4695</v>
      </c>
    </row>
    <row r="178" spans="1:18" ht="23.25" customHeight="1" x14ac:dyDescent="0.2">
      <c r="A178" s="56"/>
      <c r="B178" s="55"/>
      <c r="C178" s="27" t="s">
        <v>303</v>
      </c>
      <c r="D178" s="28">
        <v>1</v>
      </c>
      <c r="E178" s="29">
        <v>55</v>
      </c>
      <c r="F178" s="29">
        <f t="shared" si="5"/>
        <v>55</v>
      </c>
      <c r="G178" s="51"/>
      <c r="H178" s="51"/>
      <c r="I178" s="51"/>
      <c r="J178" s="51"/>
      <c r="K178" s="55"/>
      <c r="L178" s="51"/>
      <c r="M178" s="51"/>
      <c r="N178" s="51"/>
      <c r="O178" s="52"/>
      <c r="P178" s="32">
        <f t="shared" si="4"/>
        <v>55</v>
      </c>
      <c r="R178" s="54"/>
    </row>
    <row r="179" spans="1:18" ht="23.25" customHeight="1" x14ac:dyDescent="0.2">
      <c r="A179" s="56"/>
      <c r="B179" s="55"/>
      <c r="C179" s="27" t="s">
        <v>304</v>
      </c>
      <c r="D179" s="28">
        <v>2</v>
      </c>
      <c r="E179" s="29">
        <v>30</v>
      </c>
      <c r="F179" s="29">
        <f t="shared" si="5"/>
        <v>60</v>
      </c>
      <c r="G179" s="51"/>
      <c r="H179" s="51"/>
      <c r="I179" s="51"/>
      <c r="J179" s="51"/>
      <c r="K179" s="55"/>
      <c r="L179" s="51"/>
      <c r="M179" s="51"/>
      <c r="N179" s="51"/>
      <c r="O179" s="52"/>
      <c r="P179" s="32">
        <f t="shared" si="4"/>
        <v>60</v>
      </c>
      <c r="R179" s="54"/>
    </row>
    <row r="180" spans="1:18" ht="23.25" customHeight="1" x14ac:dyDescent="0.2">
      <c r="A180" s="56"/>
      <c r="B180" s="55"/>
      <c r="C180" s="27" t="s">
        <v>305</v>
      </c>
      <c r="D180" s="28">
        <v>2</v>
      </c>
      <c r="E180" s="29">
        <v>40</v>
      </c>
      <c r="F180" s="29">
        <f t="shared" si="5"/>
        <v>80</v>
      </c>
      <c r="G180" s="51"/>
      <c r="H180" s="51"/>
      <c r="I180" s="51"/>
      <c r="J180" s="51"/>
      <c r="K180" s="55"/>
      <c r="L180" s="51"/>
      <c r="M180" s="51"/>
      <c r="N180" s="51"/>
      <c r="O180" s="52"/>
      <c r="P180" s="32">
        <f t="shared" si="4"/>
        <v>80</v>
      </c>
      <c r="R180" s="54"/>
    </row>
    <row r="181" spans="1:18" ht="23.25" customHeight="1" x14ac:dyDescent="0.2">
      <c r="A181" s="56"/>
      <c r="B181" s="55"/>
      <c r="C181" s="27" t="s">
        <v>306</v>
      </c>
      <c r="D181" s="28">
        <v>10</v>
      </c>
      <c r="E181" s="29">
        <v>45</v>
      </c>
      <c r="F181" s="29">
        <f t="shared" si="5"/>
        <v>450</v>
      </c>
      <c r="G181" s="51"/>
      <c r="H181" s="51"/>
      <c r="I181" s="51"/>
      <c r="J181" s="51"/>
      <c r="K181" s="55"/>
      <c r="L181" s="51"/>
      <c r="M181" s="51"/>
      <c r="N181" s="51"/>
      <c r="O181" s="52"/>
      <c r="P181" s="32">
        <f t="shared" si="4"/>
        <v>450</v>
      </c>
      <c r="R181" s="54"/>
    </row>
    <row r="182" spans="1:18" ht="23.25" customHeight="1" x14ac:dyDescent="0.2">
      <c r="A182" s="56"/>
      <c r="B182" s="55"/>
      <c r="C182" s="27" t="s">
        <v>307</v>
      </c>
      <c r="D182" s="28">
        <v>2</v>
      </c>
      <c r="E182" s="29">
        <v>125</v>
      </c>
      <c r="F182" s="29">
        <f t="shared" si="5"/>
        <v>250</v>
      </c>
      <c r="G182" s="51"/>
      <c r="H182" s="51"/>
      <c r="I182" s="51"/>
      <c r="J182" s="51"/>
      <c r="K182" s="55"/>
      <c r="L182" s="51"/>
      <c r="M182" s="51"/>
      <c r="N182" s="51"/>
      <c r="O182" s="52"/>
      <c r="P182" s="32">
        <f t="shared" si="4"/>
        <v>250</v>
      </c>
      <c r="R182" s="54"/>
    </row>
    <row r="183" spans="1:18" ht="23.25" customHeight="1" x14ac:dyDescent="0.2">
      <c r="A183" s="56"/>
      <c r="B183" s="55"/>
      <c r="C183" s="27" t="s">
        <v>308</v>
      </c>
      <c r="D183" s="28">
        <v>2</v>
      </c>
      <c r="E183" s="29">
        <v>75</v>
      </c>
      <c r="F183" s="29">
        <f t="shared" si="5"/>
        <v>150</v>
      </c>
      <c r="G183" s="51"/>
      <c r="H183" s="51"/>
      <c r="I183" s="51"/>
      <c r="J183" s="51"/>
      <c r="K183" s="55"/>
      <c r="L183" s="51"/>
      <c r="M183" s="51"/>
      <c r="N183" s="51"/>
      <c r="O183" s="52"/>
      <c r="P183" s="32">
        <f t="shared" si="4"/>
        <v>150</v>
      </c>
      <c r="R183" s="54"/>
    </row>
    <row r="184" spans="1:18" ht="23.25" customHeight="1" x14ac:dyDescent="0.2">
      <c r="A184" s="56"/>
      <c r="B184" s="55"/>
      <c r="C184" s="27" t="s">
        <v>309</v>
      </c>
      <c r="D184" s="28">
        <v>2</v>
      </c>
      <c r="E184" s="29">
        <v>25</v>
      </c>
      <c r="F184" s="29">
        <f t="shared" si="5"/>
        <v>50</v>
      </c>
      <c r="G184" s="51"/>
      <c r="H184" s="51"/>
      <c r="I184" s="51"/>
      <c r="J184" s="51"/>
      <c r="K184" s="55"/>
      <c r="L184" s="51"/>
      <c r="M184" s="51"/>
      <c r="N184" s="51"/>
      <c r="O184" s="52"/>
      <c r="P184" s="32">
        <f t="shared" si="4"/>
        <v>50</v>
      </c>
      <c r="R184" s="54"/>
    </row>
    <row r="185" spans="1:18" ht="23.25" customHeight="1" x14ac:dyDescent="0.2">
      <c r="A185" s="56"/>
      <c r="B185" s="55"/>
      <c r="C185" s="27" t="s">
        <v>310</v>
      </c>
      <c r="D185" s="28">
        <v>2</v>
      </c>
      <c r="E185" s="29">
        <v>55</v>
      </c>
      <c r="F185" s="29">
        <f t="shared" si="5"/>
        <v>110</v>
      </c>
      <c r="G185" s="51"/>
      <c r="H185" s="51"/>
      <c r="I185" s="51"/>
      <c r="J185" s="51"/>
      <c r="K185" s="55"/>
      <c r="L185" s="51"/>
      <c r="M185" s="51"/>
      <c r="N185" s="51"/>
      <c r="O185" s="52"/>
      <c r="P185" s="32">
        <f t="shared" si="4"/>
        <v>110</v>
      </c>
      <c r="R185" s="54"/>
    </row>
    <row r="186" spans="1:18" ht="23.25" customHeight="1" x14ac:dyDescent="0.2">
      <c r="A186" s="56"/>
      <c r="B186" s="55"/>
      <c r="C186" s="27" t="s">
        <v>311</v>
      </c>
      <c r="D186" s="28">
        <v>2</v>
      </c>
      <c r="E186" s="29">
        <v>85</v>
      </c>
      <c r="F186" s="29">
        <f t="shared" si="5"/>
        <v>170</v>
      </c>
      <c r="G186" s="51"/>
      <c r="H186" s="51"/>
      <c r="I186" s="51"/>
      <c r="J186" s="51"/>
      <c r="K186" s="55"/>
      <c r="L186" s="51"/>
      <c r="M186" s="51"/>
      <c r="N186" s="51"/>
      <c r="O186" s="52"/>
      <c r="P186" s="32">
        <f t="shared" si="4"/>
        <v>170</v>
      </c>
    </row>
    <row r="187" spans="1:18" ht="23.25" customHeight="1" x14ac:dyDescent="0.2">
      <c r="A187" s="56"/>
      <c r="B187" s="55"/>
      <c r="C187" s="27" t="s">
        <v>312</v>
      </c>
      <c r="D187" s="28">
        <v>2</v>
      </c>
      <c r="E187" s="29">
        <v>235</v>
      </c>
      <c r="F187" s="29">
        <f t="shared" si="5"/>
        <v>470</v>
      </c>
      <c r="G187" s="51"/>
      <c r="H187" s="51"/>
      <c r="I187" s="51"/>
      <c r="J187" s="51"/>
      <c r="K187" s="55"/>
      <c r="L187" s="51"/>
      <c r="M187" s="51"/>
      <c r="N187" s="51"/>
      <c r="O187" s="52"/>
      <c r="P187" s="32">
        <f t="shared" si="4"/>
        <v>470</v>
      </c>
    </row>
    <row r="188" spans="1:18" ht="23.25" customHeight="1" x14ac:dyDescent="0.2">
      <c r="A188" s="56"/>
      <c r="B188" s="55"/>
      <c r="C188" s="27" t="s">
        <v>313</v>
      </c>
      <c r="D188" s="28">
        <v>2</v>
      </c>
      <c r="E188" s="29">
        <v>175</v>
      </c>
      <c r="F188" s="29">
        <f t="shared" si="5"/>
        <v>350</v>
      </c>
      <c r="G188" s="51"/>
      <c r="H188" s="51"/>
      <c r="I188" s="51"/>
      <c r="J188" s="51"/>
      <c r="K188" s="55"/>
      <c r="L188" s="51"/>
      <c r="M188" s="51"/>
      <c r="N188" s="51"/>
      <c r="O188" s="52"/>
      <c r="P188" s="32">
        <f t="shared" si="4"/>
        <v>350</v>
      </c>
    </row>
    <row r="189" spans="1:18" ht="23.25" customHeight="1" x14ac:dyDescent="0.2">
      <c r="A189" s="56"/>
      <c r="B189" s="55"/>
      <c r="C189" s="27" t="s">
        <v>314</v>
      </c>
      <c r="D189" s="28">
        <v>2</v>
      </c>
      <c r="E189" s="29">
        <v>55</v>
      </c>
      <c r="F189" s="29">
        <f t="shared" si="5"/>
        <v>110</v>
      </c>
      <c r="G189" s="51"/>
      <c r="H189" s="51"/>
      <c r="I189" s="51"/>
      <c r="J189" s="51"/>
      <c r="K189" s="55"/>
      <c r="L189" s="51"/>
      <c r="M189" s="51"/>
      <c r="N189" s="51"/>
      <c r="O189" s="52"/>
      <c r="P189" s="32">
        <f t="shared" si="4"/>
        <v>110</v>
      </c>
    </row>
    <row r="190" spans="1:18" ht="23.25" customHeight="1" x14ac:dyDescent="0.2">
      <c r="A190" s="56"/>
      <c r="B190" s="55"/>
      <c r="C190" s="27" t="s">
        <v>315</v>
      </c>
      <c r="D190" s="28">
        <v>1</v>
      </c>
      <c r="E190" s="29">
        <v>75</v>
      </c>
      <c r="F190" s="29">
        <f t="shared" si="5"/>
        <v>75</v>
      </c>
      <c r="G190" s="51"/>
      <c r="H190" s="51"/>
      <c r="I190" s="51"/>
      <c r="J190" s="51"/>
      <c r="K190" s="55"/>
      <c r="L190" s="51"/>
      <c r="M190" s="51"/>
      <c r="N190" s="51"/>
      <c r="O190" s="52"/>
      <c r="P190" s="32">
        <f t="shared" si="4"/>
        <v>75</v>
      </c>
    </row>
    <row r="191" spans="1:18" ht="23.25" customHeight="1" x14ac:dyDescent="0.2">
      <c r="A191" s="56"/>
      <c r="B191" s="55"/>
      <c r="C191" s="27" t="s">
        <v>316</v>
      </c>
      <c r="D191" s="28">
        <v>2</v>
      </c>
      <c r="E191" s="29">
        <v>15</v>
      </c>
      <c r="F191" s="29">
        <f t="shared" si="5"/>
        <v>30</v>
      </c>
      <c r="G191" s="51"/>
      <c r="H191" s="51"/>
      <c r="I191" s="51"/>
      <c r="J191" s="51"/>
      <c r="K191" s="55"/>
      <c r="L191" s="51"/>
      <c r="M191" s="51"/>
      <c r="N191" s="51"/>
      <c r="O191" s="52"/>
      <c r="P191" s="32">
        <f t="shared" si="4"/>
        <v>30</v>
      </c>
    </row>
    <row r="192" spans="1:18" ht="37.5" customHeight="1" x14ac:dyDescent="0.2">
      <c r="A192" s="56"/>
      <c r="B192" s="55"/>
      <c r="C192" s="27" t="s">
        <v>317</v>
      </c>
      <c r="D192" s="28">
        <v>2</v>
      </c>
      <c r="E192" s="29">
        <v>162.5</v>
      </c>
      <c r="F192" s="29">
        <f t="shared" si="5"/>
        <v>325</v>
      </c>
      <c r="G192" s="51"/>
      <c r="H192" s="51"/>
      <c r="I192" s="51"/>
      <c r="J192" s="51"/>
      <c r="K192" s="55"/>
      <c r="L192" s="51"/>
      <c r="M192" s="51"/>
      <c r="N192" s="51"/>
      <c r="O192" s="52"/>
      <c r="P192" s="32">
        <f t="shared" si="4"/>
        <v>325</v>
      </c>
    </row>
    <row r="193" spans="1:18" ht="23.25" customHeight="1" x14ac:dyDescent="0.2">
      <c r="A193" s="60">
        <v>33</v>
      </c>
      <c r="B193" s="57">
        <v>45435</v>
      </c>
      <c r="C193" s="20" t="s">
        <v>321</v>
      </c>
      <c r="D193" s="21">
        <v>5</v>
      </c>
      <c r="E193" s="22">
        <v>45</v>
      </c>
      <c r="F193" s="22">
        <f t="shared" si="5"/>
        <v>225</v>
      </c>
      <c r="G193" s="61" t="s">
        <v>146</v>
      </c>
      <c r="H193" s="58">
        <v>112291368</v>
      </c>
      <c r="I193" s="58">
        <v>299</v>
      </c>
      <c r="J193" s="58">
        <v>13</v>
      </c>
      <c r="K193" s="57">
        <v>45435</v>
      </c>
      <c r="L193" s="58" t="s">
        <v>323</v>
      </c>
      <c r="M193" s="58" t="s">
        <v>324</v>
      </c>
      <c r="N193" s="58" t="s">
        <v>325</v>
      </c>
      <c r="O193" s="59">
        <v>1413238018</v>
      </c>
      <c r="P193" s="25">
        <f t="shared" si="4"/>
        <v>225</v>
      </c>
      <c r="R193" s="53">
        <f>SUM(P193:P194)</f>
        <v>337</v>
      </c>
    </row>
    <row r="194" spans="1:18" ht="57" customHeight="1" x14ac:dyDescent="0.2">
      <c r="A194" s="60"/>
      <c r="B194" s="57"/>
      <c r="C194" s="20" t="s">
        <v>322</v>
      </c>
      <c r="D194" s="21">
        <v>4</v>
      </c>
      <c r="E194" s="22">
        <v>28</v>
      </c>
      <c r="F194" s="22">
        <f t="shared" si="5"/>
        <v>112</v>
      </c>
      <c r="G194" s="61"/>
      <c r="H194" s="58"/>
      <c r="I194" s="58"/>
      <c r="J194" s="58"/>
      <c r="K194" s="57"/>
      <c r="L194" s="58"/>
      <c r="M194" s="58"/>
      <c r="N194" s="58"/>
      <c r="O194" s="59"/>
      <c r="P194" s="25">
        <f t="shared" si="4"/>
        <v>112</v>
      </c>
      <c r="R194" s="54"/>
    </row>
    <row r="195" spans="1:18" ht="23.25" customHeight="1" x14ac:dyDescent="0.2">
      <c r="A195" s="56">
        <v>34</v>
      </c>
      <c r="B195" s="55">
        <v>45435</v>
      </c>
      <c r="C195" s="27" t="s">
        <v>326</v>
      </c>
      <c r="D195" s="28">
        <v>8</v>
      </c>
      <c r="E195" s="29">
        <v>25</v>
      </c>
      <c r="F195" s="29">
        <f t="shared" si="5"/>
        <v>200</v>
      </c>
      <c r="G195" s="51" t="s">
        <v>146</v>
      </c>
      <c r="H195" s="51">
        <v>112291368</v>
      </c>
      <c r="I195" s="51">
        <v>268</v>
      </c>
      <c r="J195" s="51">
        <v>11</v>
      </c>
      <c r="K195" s="55">
        <v>45435</v>
      </c>
      <c r="L195" s="51" t="s">
        <v>354</v>
      </c>
      <c r="M195" s="51" t="s">
        <v>355</v>
      </c>
      <c r="N195" s="51" t="s">
        <v>356</v>
      </c>
      <c r="O195" s="52">
        <v>1673808964</v>
      </c>
      <c r="P195" s="32">
        <f t="shared" si="4"/>
        <v>200</v>
      </c>
    </row>
    <row r="196" spans="1:18" ht="23.25" customHeight="1" x14ac:dyDescent="0.2">
      <c r="A196" s="56"/>
      <c r="B196" s="55"/>
      <c r="C196" s="27" t="s">
        <v>327</v>
      </c>
      <c r="D196" s="28">
        <v>8</v>
      </c>
      <c r="E196" s="29">
        <v>32</v>
      </c>
      <c r="F196" s="29">
        <f t="shared" si="5"/>
        <v>256</v>
      </c>
      <c r="G196" s="51"/>
      <c r="H196" s="51"/>
      <c r="I196" s="51"/>
      <c r="J196" s="51"/>
      <c r="K196" s="55"/>
      <c r="L196" s="51"/>
      <c r="M196" s="51"/>
      <c r="N196" s="51"/>
      <c r="O196" s="52"/>
      <c r="P196" s="32">
        <f t="shared" si="4"/>
        <v>256</v>
      </c>
    </row>
    <row r="197" spans="1:18" ht="23.25" customHeight="1" x14ac:dyDescent="0.2">
      <c r="A197" s="56"/>
      <c r="B197" s="55"/>
      <c r="C197" s="27" t="s">
        <v>328</v>
      </c>
      <c r="D197" s="28">
        <v>8</v>
      </c>
      <c r="E197" s="29">
        <v>70</v>
      </c>
      <c r="F197" s="29">
        <f t="shared" si="5"/>
        <v>560</v>
      </c>
      <c r="G197" s="51"/>
      <c r="H197" s="51"/>
      <c r="I197" s="51"/>
      <c r="J197" s="51"/>
      <c r="K197" s="55"/>
      <c r="L197" s="51"/>
      <c r="M197" s="51"/>
      <c r="N197" s="51"/>
      <c r="O197" s="52"/>
      <c r="P197" s="32">
        <f t="shared" si="4"/>
        <v>560</v>
      </c>
    </row>
    <row r="198" spans="1:18" ht="23.25" customHeight="1" x14ac:dyDescent="0.2">
      <c r="A198" s="56"/>
      <c r="B198" s="55"/>
      <c r="C198" s="27" t="s">
        <v>329</v>
      </c>
      <c r="D198" s="28">
        <v>8</v>
      </c>
      <c r="E198" s="29">
        <v>175</v>
      </c>
      <c r="F198" s="29">
        <f t="shared" si="5"/>
        <v>1400</v>
      </c>
      <c r="G198" s="51"/>
      <c r="H198" s="51"/>
      <c r="I198" s="51"/>
      <c r="J198" s="51"/>
      <c r="K198" s="55"/>
      <c r="L198" s="51"/>
      <c r="M198" s="51"/>
      <c r="N198" s="51"/>
      <c r="O198" s="52"/>
      <c r="P198" s="32">
        <f t="shared" si="4"/>
        <v>1400</v>
      </c>
    </row>
    <row r="199" spans="1:18" ht="23.25" customHeight="1" x14ac:dyDescent="0.2">
      <c r="A199" s="56"/>
      <c r="B199" s="55"/>
      <c r="C199" s="27" t="s">
        <v>330</v>
      </c>
      <c r="D199" s="28">
        <v>8</v>
      </c>
      <c r="E199" s="29">
        <v>315</v>
      </c>
      <c r="F199" s="29">
        <f t="shared" si="5"/>
        <v>2520</v>
      </c>
      <c r="G199" s="51"/>
      <c r="H199" s="51"/>
      <c r="I199" s="51"/>
      <c r="J199" s="51"/>
      <c r="K199" s="55"/>
      <c r="L199" s="51"/>
      <c r="M199" s="51"/>
      <c r="N199" s="51"/>
      <c r="O199" s="52"/>
      <c r="P199" s="32">
        <f t="shared" si="4"/>
        <v>2520</v>
      </c>
    </row>
    <row r="200" spans="1:18" ht="23.25" customHeight="1" x14ac:dyDescent="0.2">
      <c r="A200" s="56"/>
      <c r="B200" s="55"/>
      <c r="C200" s="27" t="s">
        <v>331</v>
      </c>
      <c r="D200" s="28">
        <v>12</v>
      </c>
      <c r="E200" s="29">
        <v>5</v>
      </c>
      <c r="F200" s="29">
        <f t="shared" si="5"/>
        <v>60</v>
      </c>
      <c r="G200" s="51"/>
      <c r="H200" s="51"/>
      <c r="I200" s="51"/>
      <c r="J200" s="51"/>
      <c r="K200" s="55"/>
      <c r="L200" s="51"/>
      <c r="M200" s="51"/>
      <c r="N200" s="51"/>
      <c r="O200" s="52"/>
      <c r="P200" s="32">
        <f t="shared" si="4"/>
        <v>60</v>
      </c>
    </row>
    <row r="201" spans="1:18" ht="23.25" customHeight="1" x14ac:dyDescent="0.2">
      <c r="A201" s="56"/>
      <c r="B201" s="55"/>
      <c r="C201" s="27" t="s">
        <v>332</v>
      </c>
      <c r="D201" s="28">
        <v>12</v>
      </c>
      <c r="E201" s="29">
        <v>15</v>
      </c>
      <c r="F201" s="29">
        <f t="shared" si="5"/>
        <v>180</v>
      </c>
      <c r="G201" s="51"/>
      <c r="H201" s="51"/>
      <c r="I201" s="51"/>
      <c r="J201" s="51"/>
      <c r="K201" s="55"/>
      <c r="L201" s="51"/>
      <c r="M201" s="51"/>
      <c r="N201" s="51"/>
      <c r="O201" s="52"/>
      <c r="P201" s="32">
        <f t="shared" si="4"/>
        <v>180</v>
      </c>
    </row>
    <row r="202" spans="1:18" ht="23.25" customHeight="1" x14ac:dyDescent="0.2">
      <c r="A202" s="56"/>
      <c r="B202" s="55"/>
      <c r="C202" s="27" t="s">
        <v>333</v>
      </c>
      <c r="D202" s="28">
        <v>12</v>
      </c>
      <c r="E202" s="29">
        <v>55</v>
      </c>
      <c r="F202" s="29">
        <f t="shared" si="5"/>
        <v>660</v>
      </c>
      <c r="G202" s="51"/>
      <c r="H202" s="51"/>
      <c r="I202" s="51"/>
      <c r="J202" s="51"/>
      <c r="K202" s="55"/>
      <c r="L202" s="51"/>
      <c r="M202" s="51"/>
      <c r="N202" s="51"/>
      <c r="O202" s="52"/>
      <c r="P202" s="32">
        <f t="shared" si="4"/>
        <v>660</v>
      </c>
    </row>
    <row r="203" spans="1:18" ht="23.25" customHeight="1" x14ac:dyDescent="0.2">
      <c r="A203" s="56"/>
      <c r="B203" s="55"/>
      <c r="C203" s="27" t="s">
        <v>334</v>
      </c>
      <c r="D203" s="28">
        <v>12</v>
      </c>
      <c r="E203" s="29">
        <v>85</v>
      </c>
      <c r="F203" s="29">
        <f t="shared" si="5"/>
        <v>1020</v>
      </c>
      <c r="G203" s="51"/>
      <c r="H203" s="51"/>
      <c r="I203" s="51"/>
      <c r="J203" s="51"/>
      <c r="K203" s="55"/>
      <c r="L203" s="51"/>
      <c r="M203" s="51"/>
      <c r="N203" s="51"/>
      <c r="O203" s="52"/>
      <c r="P203" s="32">
        <f t="shared" si="4"/>
        <v>1020</v>
      </c>
      <c r="R203" s="54"/>
    </row>
    <row r="204" spans="1:18" ht="23.25" customHeight="1" x14ac:dyDescent="0.2">
      <c r="A204" s="56"/>
      <c r="B204" s="55"/>
      <c r="C204" s="27" t="s">
        <v>335</v>
      </c>
      <c r="D204" s="28">
        <v>12</v>
      </c>
      <c r="E204" s="29">
        <v>5</v>
      </c>
      <c r="F204" s="29">
        <f t="shared" si="5"/>
        <v>60</v>
      </c>
      <c r="G204" s="51"/>
      <c r="H204" s="51"/>
      <c r="I204" s="51"/>
      <c r="J204" s="51"/>
      <c r="K204" s="55"/>
      <c r="L204" s="51"/>
      <c r="M204" s="51"/>
      <c r="N204" s="51"/>
      <c r="O204" s="52"/>
      <c r="P204" s="32">
        <f t="shared" si="4"/>
        <v>60</v>
      </c>
      <c r="R204" s="54"/>
    </row>
    <row r="205" spans="1:18" ht="23.25" customHeight="1" x14ac:dyDescent="0.2">
      <c r="A205" s="56"/>
      <c r="B205" s="55"/>
      <c r="C205" s="27" t="s">
        <v>336</v>
      </c>
      <c r="D205" s="28">
        <v>12</v>
      </c>
      <c r="E205" s="29">
        <v>10</v>
      </c>
      <c r="F205" s="29">
        <f t="shared" si="5"/>
        <v>120</v>
      </c>
      <c r="G205" s="51"/>
      <c r="H205" s="51"/>
      <c r="I205" s="51"/>
      <c r="J205" s="51"/>
      <c r="K205" s="55"/>
      <c r="L205" s="51"/>
      <c r="M205" s="51"/>
      <c r="N205" s="51"/>
      <c r="O205" s="52"/>
      <c r="P205" s="32">
        <f t="shared" si="4"/>
        <v>120</v>
      </c>
      <c r="R205" s="54"/>
    </row>
    <row r="206" spans="1:18" ht="23.25" customHeight="1" x14ac:dyDescent="0.2">
      <c r="A206" s="56"/>
      <c r="B206" s="55"/>
      <c r="C206" s="27" t="s">
        <v>337</v>
      </c>
      <c r="D206" s="28">
        <v>12</v>
      </c>
      <c r="E206" s="29">
        <v>40</v>
      </c>
      <c r="F206" s="29">
        <f t="shared" si="5"/>
        <v>480</v>
      </c>
      <c r="G206" s="51"/>
      <c r="H206" s="51"/>
      <c r="I206" s="51"/>
      <c r="J206" s="51"/>
      <c r="K206" s="55"/>
      <c r="L206" s="51"/>
      <c r="M206" s="51"/>
      <c r="N206" s="51"/>
      <c r="O206" s="52"/>
      <c r="P206" s="32">
        <f t="shared" si="4"/>
        <v>480</v>
      </c>
      <c r="R206" s="54"/>
    </row>
    <row r="207" spans="1:18" ht="23.25" customHeight="1" x14ac:dyDescent="0.2">
      <c r="A207" s="56"/>
      <c r="B207" s="55"/>
      <c r="C207" s="27" t="s">
        <v>338</v>
      </c>
      <c r="D207" s="28">
        <v>12</v>
      </c>
      <c r="E207" s="29">
        <v>80</v>
      </c>
      <c r="F207" s="29">
        <f t="shared" si="5"/>
        <v>960</v>
      </c>
      <c r="G207" s="51"/>
      <c r="H207" s="51"/>
      <c r="I207" s="51"/>
      <c r="J207" s="51"/>
      <c r="K207" s="55"/>
      <c r="L207" s="51"/>
      <c r="M207" s="51"/>
      <c r="N207" s="51"/>
      <c r="O207" s="52"/>
      <c r="P207" s="32">
        <f t="shared" si="4"/>
        <v>960</v>
      </c>
      <c r="R207" s="54"/>
    </row>
    <row r="208" spans="1:18" ht="23.25" customHeight="1" x14ac:dyDescent="0.2">
      <c r="A208" s="56"/>
      <c r="B208" s="55"/>
      <c r="C208" s="27" t="s">
        <v>339</v>
      </c>
      <c r="D208" s="28">
        <v>12</v>
      </c>
      <c r="E208" s="29">
        <v>27</v>
      </c>
      <c r="F208" s="29">
        <f t="shared" si="5"/>
        <v>324</v>
      </c>
      <c r="G208" s="51"/>
      <c r="H208" s="51"/>
      <c r="I208" s="51"/>
      <c r="J208" s="51"/>
      <c r="K208" s="55"/>
      <c r="L208" s="51"/>
      <c r="M208" s="51"/>
      <c r="N208" s="51"/>
      <c r="O208" s="52"/>
      <c r="P208" s="32">
        <f t="shared" si="4"/>
        <v>324</v>
      </c>
      <c r="R208" s="54"/>
    </row>
    <row r="209" spans="1:18" ht="23.25" customHeight="1" x14ac:dyDescent="0.2">
      <c r="A209" s="56"/>
      <c r="B209" s="55"/>
      <c r="C209" s="27" t="s">
        <v>340</v>
      </c>
      <c r="D209" s="28">
        <v>12</v>
      </c>
      <c r="E209" s="29">
        <v>65</v>
      </c>
      <c r="F209" s="29">
        <f t="shared" si="5"/>
        <v>780</v>
      </c>
      <c r="G209" s="51"/>
      <c r="H209" s="51"/>
      <c r="I209" s="51"/>
      <c r="J209" s="51"/>
      <c r="K209" s="55"/>
      <c r="L209" s="51"/>
      <c r="M209" s="51"/>
      <c r="N209" s="51"/>
      <c r="O209" s="52"/>
      <c r="P209" s="32">
        <f t="shared" si="4"/>
        <v>780</v>
      </c>
      <c r="R209" s="54"/>
    </row>
    <row r="210" spans="1:18" ht="23.25" customHeight="1" x14ac:dyDescent="0.2">
      <c r="A210" s="56"/>
      <c r="B210" s="55"/>
      <c r="C210" s="27" t="s">
        <v>341</v>
      </c>
      <c r="D210" s="28">
        <v>12</v>
      </c>
      <c r="E210" s="29">
        <v>285</v>
      </c>
      <c r="F210" s="29">
        <f t="shared" si="5"/>
        <v>3420</v>
      </c>
      <c r="G210" s="51"/>
      <c r="H210" s="51"/>
      <c r="I210" s="51"/>
      <c r="J210" s="51"/>
      <c r="K210" s="55"/>
      <c r="L210" s="51"/>
      <c r="M210" s="51"/>
      <c r="N210" s="51"/>
      <c r="O210" s="52"/>
      <c r="P210" s="32">
        <f t="shared" si="4"/>
        <v>3420</v>
      </c>
      <c r="R210" s="54"/>
    </row>
    <row r="211" spans="1:18" ht="23.25" customHeight="1" x14ac:dyDescent="0.2">
      <c r="A211" s="56"/>
      <c r="B211" s="55"/>
      <c r="C211" s="27" t="s">
        <v>342</v>
      </c>
      <c r="D211" s="28">
        <v>12</v>
      </c>
      <c r="E211" s="29">
        <v>475</v>
      </c>
      <c r="F211" s="29">
        <f t="shared" si="5"/>
        <v>5700</v>
      </c>
      <c r="G211" s="51"/>
      <c r="H211" s="51"/>
      <c r="I211" s="51"/>
      <c r="J211" s="51"/>
      <c r="K211" s="55"/>
      <c r="L211" s="51"/>
      <c r="M211" s="51"/>
      <c r="N211" s="51"/>
      <c r="O211" s="52"/>
      <c r="P211" s="32">
        <f t="shared" si="4"/>
        <v>5700</v>
      </c>
      <c r="R211" s="54"/>
    </row>
    <row r="212" spans="1:18" ht="23.25" customHeight="1" x14ac:dyDescent="0.2">
      <c r="A212" s="56"/>
      <c r="B212" s="55"/>
      <c r="C212" s="27" t="s">
        <v>343</v>
      </c>
      <c r="D212" s="28">
        <v>12</v>
      </c>
      <c r="E212" s="29">
        <v>2</v>
      </c>
      <c r="F212" s="29">
        <f t="shared" si="5"/>
        <v>24</v>
      </c>
      <c r="G212" s="51"/>
      <c r="H212" s="51"/>
      <c r="I212" s="51"/>
      <c r="J212" s="51"/>
      <c r="K212" s="55"/>
      <c r="L212" s="51"/>
      <c r="M212" s="51"/>
      <c r="N212" s="51"/>
      <c r="O212" s="52"/>
      <c r="P212" s="32">
        <f t="shared" si="4"/>
        <v>24</v>
      </c>
      <c r="R212" s="54"/>
    </row>
    <row r="213" spans="1:18" ht="23.25" customHeight="1" x14ac:dyDescent="0.2">
      <c r="A213" s="56"/>
      <c r="B213" s="55"/>
      <c r="C213" s="27" t="s">
        <v>344</v>
      </c>
      <c r="D213" s="28">
        <v>12</v>
      </c>
      <c r="E213" s="29">
        <v>3.5</v>
      </c>
      <c r="F213" s="29">
        <f t="shared" si="5"/>
        <v>42</v>
      </c>
      <c r="G213" s="51"/>
      <c r="H213" s="51"/>
      <c r="I213" s="51"/>
      <c r="J213" s="51"/>
      <c r="K213" s="55"/>
      <c r="L213" s="51"/>
      <c r="M213" s="51"/>
      <c r="N213" s="51"/>
      <c r="O213" s="52"/>
      <c r="P213" s="32">
        <f t="shared" si="4"/>
        <v>42</v>
      </c>
      <c r="R213" s="54"/>
    </row>
    <row r="214" spans="1:18" ht="23.25" customHeight="1" x14ac:dyDescent="0.2">
      <c r="A214" s="56"/>
      <c r="B214" s="55"/>
      <c r="C214" s="27" t="s">
        <v>345</v>
      </c>
      <c r="D214" s="28">
        <v>12</v>
      </c>
      <c r="E214" s="29">
        <v>10</v>
      </c>
      <c r="F214" s="29">
        <f t="shared" si="5"/>
        <v>120</v>
      </c>
      <c r="G214" s="51"/>
      <c r="H214" s="51"/>
      <c r="I214" s="51"/>
      <c r="J214" s="51"/>
      <c r="K214" s="55"/>
      <c r="L214" s="51"/>
      <c r="M214" s="51"/>
      <c r="N214" s="51"/>
      <c r="O214" s="52"/>
      <c r="P214" s="32">
        <f t="shared" si="4"/>
        <v>120</v>
      </c>
      <c r="R214" s="10">
        <f>SUM(P195:P222)</f>
        <v>22073</v>
      </c>
    </row>
    <row r="215" spans="1:18" ht="23.25" customHeight="1" x14ac:dyDescent="0.2">
      <c r="A215" s="56"/>
      <c r="B215" s="55"/>
      <c r="C215" s="27" t="s">
        <v>346</v>
      </c>
      <c r="D215" s="28">
        <v>12</v>
      </c>
      <c r="E215" s="29">
        <v>30</v>
      </c>
      <c r="F215" s="29">
        <f t="shared" si="5"/>
        <v>360</v>
      </c>
      <c r="G215" s="51"/>
      <c r="H215" s="51"/>
      <c r="I215" s="51"/>
      <c r="J215" s="51"/>
      <c r="K215" s="55"/>
      <c r="L215" s="51"/>
      <c r="M215" s="51"/>
      <c r="N215" s="51"/>
      <c r="O215" s="52"/>
      <c r="P215" s="32">
        <f t="shared" si="4"/>
        <v>360</v>
      </c>
    </row>
    <row r="216" spans="1:18" ht="23.25" customHeight="1" x14ac:dyDescent="0.2">
      <c r="A216" s="56"/>
      <c r="B216" s="55"/>
      <c r="C216" s="27" t="s">
        <v>347</v>
      </c>
      <c r="D216" s="28">
        <v>12</v>
      </c>
      <c r="E216" s="29">
        <v>37</v>
      </c>
      <c r="F216" s="29">
        <f t="shared" si="5"/>
        <v>444</v>
      </c>
      <c r="G216" s="51"/>
      <c r="H216" s="51"/>
      <c r="I216" s="51"/>
      <c r="J216" s="51"/>
      <c r="K216" s="55"/>
      <c r="L216" s="51"/>
      <c r="M216" s="51"/>
      <c r="N216" s="51"/>
      <c r="O216" s="52"/>
      <c r="P216" s="32">
        <f t="shared" si="4"/>
        <v>444</v>
      </c>
    </row>
    <row r="217" spans="1:18" ht="23.25" customHeight="1" x14ac:dyDescent="0.2">
      <c r="A217" s="56"/>
      <c r="B217" s="55"/>
      <c r="C217" s="27" t="s">
        <v>348</v>
      </c>
      <c r="D217" s="28">
        <v>20</v>
      </c>
      <c r="E217" s="29">
        <v>5</v>
      </c>
      <c r="F217" s="29">
        <f t="shared" si="5"/>
        <v>100</v>
      </c>
      <c r="G217" s="51"/>
      <c r="H217" s="51"/>
      <c r="I217" s="51"/>
      <c r="J217" s="51"/>
      <c r="K217" s="55"/>
      <c r="L217" s="51"/>
      <c r="M217" s="51"/>
      <c r="N217" s="51"/>
      <c r="O217" s="52"/>
      <c r="P217" s="32">
        <f t="shared" si="4"/>
        <v>100</v>
      </c>
    </row>
    <row r="218" spans="1:18" ht="23.25" customHeight="1" x14ac:dyDescent="0.2">
      <c r="A218" s="56"/>
      <c r="B218" s="55"/>
      <c r="C218" s="27" t="s">
        <v>349</v>
      </c>
      <c r="D218" s="28">
        <v>15</v>
      </c>
      <c r="E218" s="29">
        <v>25</v>
      </c>
      <c r="F218" s="29">
        <f t="shared" si="5"/>
        <v>375</v>
      </c>
      <c r="G218" s="51"/>
      <c r="H218" s="51"/>
      <c r="I218" s="51"/>
      <c r="J218" s="51"/>
      <c r="K218" s="55"/>
      <c r="L218" s="51"/>
      <c r="M218" s="51"/>
      <c r="N218" s="51"/>
      <c r="O218" s="52"/>
      <c r="P218" s="32">
        <f t="shared" si="4"/>
        <v>375</v>
      </c>
    </row>
    <row r="219" spans="1:18" ht="23.25" customHeight="1" x14ac:dyDescent="0.2">
      <c r="A219" s="56"/>
      <c r="B219" s="55"/>
      <c r="C219" s="27" t="s">
        <v>350</v>
      </c>
      <c r="D219" s="28">
        <v>1</v>
      </c>
      <c r="E219" s="29">
        <v>100</v>
      </c>
      <c r="F219" s="29">
        <f t="shared" si="5"/>
        <v>100</v>
      </c>
      <c r="G219" s="51"/>
      <c r="H219" s="51"/>
      <c r="I219" s="51"/>
      <c r="J219" s="51"/>
      <c r="K219" s="55"/>
      <c r="L219" s="51"/>
      <c r="M219" s="51"/>
      <c r="N219" s="51"/>
      <c r="O219" s="52"/>
      <c r="P219" s="32">
        <f t="shared" ref="P219:P285" si="6">F219</f>
        <v>100</v>
      </c>
    </row>
    <row r="220" spans="1:18" ht="23.25" customHeight="1" x14ac:dyDescent="0.2">
      <c r="A220" s="56"/>
      <c r="B220" s="55"/>
      <c r="C220" s="27" t="s">
        <v>351</v>
      </c>
      <c r="D220" s="28">
        <v>12</v>
      </c>
      <c r="E220" s="29">
        <v>2</v>
      </c>
      <c r="F220" s="29">
        <f t="shared" ref="F220:F283" si="7">D220*E220</f>
        <v>24</v>
      </c>
      <c r="G220" s="51"/>
      <c r="H220" s="51"/>
      <c r="I220" s="51"/>
      <c r="J220" s="51"/>
      <c r="K220" s="55"/>
      <c r="L220" s="51"/>
      <c r="M220" s="51"/>
      <c r="N220" s="51"/>
      <c r="O220" s="52"/>
      <c r="P220" s="32">
        <f t="shared" si="6"/>
        <v>24</v>
      </c>
    </row>
    <row r="221" spans="1:18" ht="23.25" customHeight="1" x14ac:dyDescent="0.2">
      <c r="A221" s="56"/>
      <c r="B221" s="55"/>
      <c r="C221" s="27" t="s">
        <v>353</v>
      </c>
      <c r="D221" s="28">
        <v>12</v>
      </c>
      <c r="E221" s="29">
        <v>2</v>
      </c>
      <c r="F221" s="29">
        <f t="shared" si="7"/>
        <v>24</v>
      </c>
      <c r="G221" s="51"/>
      <c r="H221" s="51"/>
      <c r="I221" s="51"/>
      <c r="J221" s="51"/>
      <c r="K221" s="55"/>
      <c r="L221" s="51"/>
      <c r="M221" s="51"/>
      <c r="N221" s="51"/>
      <c r="O221" s="52"/>
      <c r="P221" s="32">
        <f t="shared" si="6"/>
        <v>24</v>
      </c>
    </row>
    <row r="222" spans="1:18" ht="23.25" customHeight="1" x14ac:dyDescent="0.2">
      <c r="A222" s="56"/>
      <c r="B222" s="55"/>
      <c r="C222" s="27" t="s">
        <v>352</v>
      </c>
      <c r="D222" s="28">
        <v>4</v>
      </c>
      <c r="E222" s="29">
        <v>440</v>
      </c>
      <c r="F222" s="29">
        <f t="shared" si="7"/>
        <v>1760</v>
      </c>
      <c r="G222" s="51"/>
      <c r="H222" s="51"/>
      <c r="I222" s="27">
        <v>269</v>
      </c>
      <c r="J222" s="51"/>
      <c r="K222" s="55"/>
      <c r="L222" s="51"/>
      <c r="M222" s="51"/>
      <c r="N222" s="51"/>
      <c r="O222" s="52"/>
      <c r="P222" s="32">
        <f t="shared" si="6"/>
        <v>1760</v>
      </c>
    </row>
    <row r="223" spans="1:18" ht="60" x14ac:dyDescent="0.2">
      <c r="A223" s="14">
        <v>35</v>
      </c>
      <c r="B223" s="19">
        <v>45435</v>
      </c>
      <c r="C223" s="20" t="s">
        <v>357</v>
      </c>
      <c r="D223" s="21">
        <v>1</v>
      </c>
      <c r="E223" s="22">
        <v>850</v>
      </c>
      <c r="F223" s="22">
        <f t="shared" si="7"/>
        <v>850</v>
      </c>
      <c r="G223" s="21" t="s">
        <v>16</v>
      </c>
      <c r="H223" s="35">
        <v>96678496</v>
      </c>
      <c r="I223" s="20">
        <v>268</v>
      </c>
      <c r="J223" s="20">
        <v>13</v>
      </c>
      <c r="K223" s="38">
        <v>45435</v>
      </c>
      <c r="L223" s="20" t="s">
        <v>358</v>
      </c>
      <c r="M223" s="20" t="s">
        <v>359</v>
      </c>
      <c r="N223" s="20" t="s">
        <v>360</v>
      </c>
      <c r="O223" s="39">
        <v>1384992681</v>
      </c>
      <c r="P223" s="25">
        <f t="shared" si="6"/>
        <v>850</v>
      </c>
      <c r="R223" s="10">
        <f>P223</f>
        <v>850</v>
      </c>
    </row>
    <row r="224" spans="1:18" ht="23.25" customHeight="1" x14ac:dyDescent="0.2">
      <c r="A224" s="56">
        <v>36</v>
      </c>
      <c r="B224" s="55">
        <v>45434</v>
      </c>
      <c r="C224" s="27" t="s">
        <v>361</v>
      </c>
      <c r="D224" s="28">
        <v>1</v>
      </c>
      <c r="E224" s="29">
        <v>378</v>
      </c>
      <c r="F224" s="29">
        <f t="shared" si="7"/>
        <v>378</v>
      </c>
      <c r="G224" s="51" t="s">
        <v>365</v>
      </c>
      <c r="H224" s="51">
        <v>108258734</v>
      </c>
      <c r="I224" s="51">
        <v>212</v>
      </c>
      <c r="J224" s="51">
        <v>11</v>
      </c>
      <c r="K224" s="55">
        <v>45436</v>
      </c>
      <c r="L224" s="51" t="s">
        <v>366</v>
      </c>
      <c r="M224" s="51" t="s">
        <v>367</v>
      </c>
      <c r="N224" s="51" t="s">
        <v>368</v>
      </c>
      <c r="O224" s="52">
        <v>2353086711</v>
      </c>
      <c r="P224" s="32">
        <f t="shared" si="6"/>
        <v>378</v>
      </c>
      <c r="R224" s="53">
        <f>SUM(P224:P227)</f>
        <v>8615</v>
      </c>
    </row>
    <row r="225" spans="1:18" ht="23.25" customHeight="1" x14ac:dyDescent="0.2">
      <c r="A225" s="56"/>
      <c r="B225" s="55"/>
      <c r="C225" s="27" t="s">
        <v>362</v>
      </c>
      <c r="D225" s="28">
        <v>3</v>
      </c>
      <c r="E225" s="29">
        <v>419</v>
      </c>
      <c r="F225" s="29">
        <f t="shared" si="7"/>
        <v>1257</v>
      </c>
      <c r="G225" s="51"/>
      <c r="H225" s="51"/>
      <c r="I225" s="51"/>
      <c r="J225" s="51"/>
      <c r="K225" s="55"/>
      <c r="L225" s="51"/>
      <c r="M225" s="51"/>
      <c r="N225" s="51"/>
      <c r="O225" s="52"/>
      <c r="P225" s="32">
        <f t="shared" si="6"/>
        <v>1257</v>
      </c>
      <c r="R225" s="54"/>
    </row>
    <row r="226" spans="1:18" ht="23.25" customHeight="1" x14ac:dyDescent="0.2">
      <c r="A226" s="56"/>
      <c r="B226" s="55"/>
      <c r="C226" s="27" t="s">
        <v>363</v>
      </c>
      <c r="D226" s="28">
        <v>4</v>
      </c>
      <c r="E226" s="29">
        <v>713</v>
      </c>
      <c r="F226" s="29">
        <f t="shared" si="7"/>
        <v>2852</v>
      </c>
      <c r="G226" s="51"/>
      <c r="H226" s="51"/>
      <c r="I226" s="51"/>
      <c r="J226" s="51"/>
      <c r="K226" s="55"/>
      <c r="L226" s="51"/>
      <c r="M226" s="51"/>
      <c r="N226" s="51"/>
      <c r="O226" s="52"/>
      <c r="P226" s="32">
        <f t="shared" si="6"/>
        <v>2852</v>
      </c>
      <c r="R226" s="54"/>
    </row>
    <row r="227" spans="1:18" ht="23.25" customHeight="1" x14ac:dyDescent="0.2">
      <c r="A227" s="56"/>
      <c r="B227" s="55"/>
      <c r="C227" s="27" t="s">
        <v>364</v>
      </c>
      <c r="D227" s="28">
        <v>16</v>
      </c>
      <c r="E227" s="29">
        <v>258</v>
      </c>
      <c r="F227" s="29">
        <f t="shared" si="7"/>
        <v>4128</v>
      </c>
      <c r="G227" s="51"/>
      <c r="H227" s="51"/>
      <c r="I227" s="51"/>
      <c r="J227" s="51"/>
      <c r="K227" s="55"/>
      <c r="L227" s="51"/>
      <c r="M227" s="51"/>
      <c r="N227" s="51"/>
      <c r="O227" s="52"/>
      <c r="P227" s="32">
        <f t="shared" si="6"/>
        <v>4128</v>
      </c>
      <c r="R227" s="54"/>
    </row>
    <row r="228" spans="1:18" ht="23.25" customHeight="1" x14ac:dyDescent="0.2">
      <c r="A228" s="60">
        <v>37</v>
      </c>
      <c r="B228" s="57">
        <v>45434</v>
      </c>
      <c r="C228" s="20" t="s">
        <v>369</v>
      </c>
      <c r="D228" s="21">
        <v>16</v>
      </c>
      <c r="E228" s="22">
        <v>295</v>
      </c>
      <c r="F228" s="22">
        <f t="shared" si="7"/>
        <v>4720</v>
      </c>
      <c r="G228" s="58" t="s">
        <v>365</v>
      </c>
      <c r="H228" s="58">
        <v>108258734</v>
      </c>
      <c r="I228" s="58">
        <v>212</v>
      </c>
      <c r="J228" s="58">
        <v>13</v>
      </c>
      <c r="K228" s="57">
        <v>45436</v>
      </c>
      <c r="L228" s="58" t="s">
        <v>372</v>
      </c>
      <c r="M228" s="58" t="s">
        <v>373</v>
      </c>
      <c r="N228" s="58" t="s">
        <v>374</v>
      </c>
      <c r="O228" s="59">
        <v>1383091424</v>
      </c>
      <c r="P228" s="25">
        <f t="shared" si="6"/>
        <v>4720</v>
      </c>
      <c r="R228" s="53">
        <f>SUM(P228:P230)</f>
        <v>8555</v>
      </c>
    </row>
    <row r="229" spans="1:18" ht="23.25" customHeight="1" x14ac:dyDescent="0.2">
      <c r="A229" s="60"/>
      <c r="B229" s="57"/>
      <c r="C229" s="20" t="s">
        <v>370</v>
      </c>
      <c r="D229" s="21">
        <v>13</v>
      </c>
      <c r="E229" s="22">
        <v>220</v>
      </c>
      <c r="F229" s="22">
        <f t="shared" si="7"/>
        <v>2860</v>
      </c>
      <c r="G229" s="58"/>
      <c r="H229" s="58"/>
      <c r="I229" s="58"/>
      <c r="J229" s="58"/>
      <c r="K229" s="57"/>
      <c r="L229" s="58"/>
      <c r="M229" s="58"/>
      <c r="N229" s="58"/>
      <c r="O229" s="59"/>
      <c r="P229" s="25">
        <f t="shared" si="6"/>
        <v>2860</v>
      </c>
      <c r="R229" s="54"/>
    </row>
    <row r="230" spans="1:18" ht="68.25" customHeight="1" x14ac:dyDescent="0.2">
      <c r="A230" s="60"/>
      <c r="B230" s="57"/>
      <c r="C230" s="20" t="s">
        <v>371</v>
      </c>
      <c r="D230" s="21">
        <v>3</v>
      </c>
      <c r="E230" s="22">
        <v>325</v>
      </c>
      <c r="F230" s="22">
        <f t="shared" si="7"/>
        <v>975</v>
      </c>
      <c r="G230" s="58"/>
      <c r="H230" s="58"/>
      <c r="I230" s="58"/>
      <c r="J230" s="58"/>
      <c r="K230" s="57"/>
      <c r="L230" s="58"/>
      <c r="M230" s="58"/>
      <c r="N230" s="58"/>
      <c r="O230" s="59"/>
      <c r="P230" s="25">
        <f t="shared" si="6"/>
        <v>975</v>
      </c>
      <c r="R230" s="54"/>
    </row>
    <row r="231" spans="1:18" ht="44.25" customHeight="1" x14ac:dyDescent="0.2">
      <c r="A231" s="56">
        <v>38</v>
      </c>
      <c r="B231" s="55">
        <v>45434</v>
      </c>
      <c r="C231" s="27" t="s">
        <v>375</v>
      </c>
      <c r="D231" s="28">
        <v>1</v>
      </c>
      <c r="E231" s="29">
        <v>1800</v>
      </c>
      <c r="F231" s="29">
        <f t="shared" si="7"/>
        <v>1800</v>
      </c>
      <c r="G231" s="51" t="s">
        <v>377</v>
      </c>
      <c r="H231" s="51">
        <v>112291368</v>
      </c>
      <c r="I231" s="51">
        <v>329</v>
      </c>
      <c r="J231" s="51">
        <v>12</v>
      </c>
      <c r="K231" s="55">
        <v>45436</v>
      </c>
      <c r="L231" s="51" t="s">
        <v>380</v>
      </c>
      <c r="M231" s="51" t="s">
        <v>379</v>
      </c>
      <c r="N231" s="51" t="s">
        <v>378</v>
      </c>
      <c r="O231" s="52">
        <v>1209487243</v>
      </c>
      <c r="P231" s="32">
        <f t="shared" si="6"/>
        <v>1800</v>
      </c>
      <c r="R231" s="53">
        <f>SUM(P231:P232)</f>
        <v>3900</v>
      </c>
    </row>
    <row r="232" spans="1:18" ht="32.25" customHeight="1" x14ac:dyDescent="0.2">
      <c r="A232" s="56"/>
      <c r="B232" s="55"/>
      <c r="C232" s="27" t="s">
        <v>376</v>
      </c>
      <c r="D232" s="28">
        <v>1</v>
      </c>
      <c r="E232" s="29">
        <v>2100</v>
      </c>
      <c r="F232" s="29">
        <f t="shared" si="7"/>
        <v>2100</v>
      </c>
      <c r="G232" s="51"/>
      <c r="H232" s="51"/>
      <c r="I232" s="51"/>
      <c r="J232" s="51"/>
      <c r="K232" s="55"/>
      <c r="L232" s="51"/>
      <c r="M232" s="51"/>
      <c r="N232" s="51"/>
      <c r="O232" s="52"/>
      <c r="P232" s="32">
        <f t="shared" si="6"/>
        <v>2100</v>
      </c>
      <c r="R232" s="54"/>
    </row>
    <row r="233" spans="1:18" ht="75" x14ac:dyDescent="0.2">
      <c r="A233" s="14">
        <v>39</v>
      </c>
      <c r="B233" s="19">
        <v>45434</v>
      </c>
      <c r="C233" s="20" t="s">
        <v>381</v>
      </c>
      <c r="D233" s="21">
        <v>1</v>
      </c>
      <c r="E233" s="22">
        <v>6500</v>
      </c>
      <c r="F233" s="22">
        <f t="shared" si="7"/>
        <v>6500</v>
      </c>
      <c r="G233" s="21" t="s">
        <v>388</v>
      </c>
      <c r="H233" s="35">
        <v>30236592</v>
      </c>
      <c r="I233" s="20">
        <v>329</v>
      </c>
      <c r="J233" s="20">
        <v>12</v>
      </c>
      <c r="K233" s="38">
        <v>45436</v>
      </c>
      <c r="L233" s="20" t="s">
        <v>382</v>
      </c>
      <c r="M233" s="20" t="s">
        <v>383</v>
      </c>
      <c r="N233" s="20" t="s">
        <v>384</v>
      </c>
      <c r="O233" s="39">
        <v>2443136753</v>
      </c>
      <c r="P233" s="25">
        <f t="shared" si="6"/>
        <v>6500</v>
      </c>
      <c r="R233" s="10">
        <f>P233</f>
        <v>6500</v>
      </c>
    </row>
    <row r="234" spans="1:18" ht="23.25" customHeight="1" x14ac:dyDescent="0.2">
      <c r="A234" s="56">
        <v>40</v>
      </c>
      <c r="B234" s="55">
        <v>45434</v>
      </c>
      <c r="C234" s="27" t="s">
        <v>385</v>
      </c>
      <c r="D234" s="28">
        <v>3</v>
      </c>
      <c r="E234" s="29">
        <v>1722</v>
      </c>
      <c r="F234" s="29">
        <f t="shared" si="7"/>
        <v>5166</v>
      </c>
      <c r="G234" s="51" t="s">
        <v>270</v>
      </c>
      <c r="H234" s="51">
        <v>108260798</v>
      </c>
      <c r="I234" s="51">
        <v>322</v>
      </c>
      <c r="J234" s="51">
        <v>12</v>
      </c>
      <c r="K234" s="55">
        <v>45436</v>
      </c>
      <c r="L234" s="51" t="s">
        <v>389</v>
      </c>
      <c r="M234" s="51" t="s">
        <v>390</v>
      </c>
      <c r="N234" s="51" t="s">
        <v>391</v>
      </c>
      <c r="O234" s="52">
        <v>3720168539</v>
      </c>
      <c r="P234" s="32">
        <f t="shared" si="6"/>
        <v>5166</v>
      </c>
      <c r="R234" s="53">
        <f>SUM(P234:P236)</f>
        <v>17505.96</v>
      </c>
    </row>
    <row r="235" spans="1:18" ht="23.25" customHeight="1" x14ac:dyDescent="0.2">
      <c r="A235" s="56"/>
      <c r="B235" s="55"/>
      <c r="C235" s="27" t="s">
        <v>386</v>
      </c>
      <c r="D235" s="28">
        <v>12</v>
      </c>
      <c r="E235" s="29">
        <v>413.33</v>
      </c>
      <c r="F235" s="29">
        <f t="shared" si="7"/>
        <v>4959.96</v>
      </c>
      <c r="G235" s="51"/>
      <c r="H235" s="51"/>
      <c r="I235" s="51"/>
      <c r="J235" s="51"/>
      <c r="K235" s="55"/>
      <c r="L235" s="51"/>
      <c r="M235" s="51"/>
      <c r="N235" s="51"/>
      <c r="O235" s="52"/>
      <c r="P235" s="32">
        <f t="shared" si="6"/>
        <v>4959.96</v>
      </c>
      <c r="R235" s="54"/>
    </row>
    <row r="236" spans="1:18" ht="23.25" customHeight="1" x14ac:dyDescent="0.2">
      <c r="A236" s="56"/>
      <c r="B236" s="55"/>
      <c r="C236" s="27" t="s">
        <v>387</v>
      </c>
      <c r="D236" s="28">
        <v>10</v>
      </c>
      <c r="E236" s="29">
        <v>738</v>
      </c>
      <c r="F236" s="29">
        <f t="shared" si="7"/>
        <v>7380</v>
      </c>
      <c r="G236" s="51"/>
      <c r="H236" s="51"/>
      <c r="I236" s="51"/>
      <c r="J236" s="51"/>
      <c r="K236" s="55"/>
      <c r="L236" s="51"/>
      <c r="M236" s="51"/>
      <c r="N236" s="51"/>
      <c r="O236" s="52"/>
      <c r="P236" s="32">
        <f t="shared" si="6"/>
        <v>7380</v>
      </c>
      <c r="R236" s="54"/>
    </row>
    <row r="237" spans="1:18" ht="75" x14ac:dyDescent="0.2">
      <c r="A237" s="14">
        <v>41</v>
      </c>
      <c r="B237" s="19">
        <v>45434</v>
      </c>
      <c r="C237" s="20" t="s">
        <v>392</v>
      </c>
      <c r="D237" s="21">
        <v>15</v>
      </c>
      <c r="E237" s="22">
        <v>413.33</v>
      </c>
      <c r="F237" s="22">
        <f t="shared" si="7"/>
        <v>6199.95</v>
      </c>
      <c r="G237" s="21" t="s">
        <v>393</v>
      </c>
      <c r="H237" s="35">
        <v>108260798</v>
      </c>
      <c r="I237" s="20">
        <v>322</v>
      </c>
      <c r="J237" s="20">
        <v>13</v>
      </c>
      <c r="K237" s="38">
        <v>45436</v>
      </c>
      <c r="L237" s="20" t="s">
        <v>394</v>
      </c>
      <c r="M237" s="20" t="s">
        <v>395</v>
      </c>
      <c r="N237" s="20" t="s">
        <v>396</v>
      </c>
      <c r="O237" s="39">
        <v>1759530433</v>
      </c>
      <c r="P237" s="25">
        <f t="shared" si="6"/>
        <v>6199.95</v>
      </c>
      <c r="R237" s="10">
        <f>P237</f>
        <v>6199.95</v>
      </c>
    </row>
    <row r="238" spans="1:18" ht="75" x14ac:dyDescent="0.2">
      <c r="A238" s="13">
        <v>42</v>
      </c>
      <c r="B238" s="26">
        <v>45436</v>
      </c>
      <c r="C238" s="27" t="s">
        <v>401</v>
      </c>
      <c r="D238" s="28">
        <v>4</v>
      </c>
      <c r="E238" s="41">
        <v>6212.5</v>
      </c>
      <c r="F238" s="29">
        <f t="shared" si="7"/>
        <v>24850</v>
      </c>
      <c r="G238" s="28" t="s">
        <v>61</v>
      </c>
      <c r="H238" s="36">
        <v>78575257</v>
      </c>
      <c r="I238" s="27">
        <v>329</v>
      </c>
      <c r="J238" s="27">
        <v>12</v>
      </c>
      <c r="K238" s="37">
        <v>45439</v>
      </c>
      <c r="L238" s="27" t="s">
        <v>398</v>
      </c>
      <c r="M238" s="27" t="s">
        <v>399</v>
      </c>
      <c r="N238" s="27" t="s">
        <v>400</v>
      </c>
      <c r="O238" s="40">
        <v>970016335</v>
      </c>
      <c r="P238" s="32">
        <f t="shared" si="6"/>
        <v>24850</v>
      </c>
      <c r="R238" s="10">
        <f>P238</f>
        <v>24850</v>
      </c>
    </row>
    <row r="239" spans="1:18" ht="77.25" customHeight="1" x14ac:dyDescent="0.2">
      <c r="A239" s="14">
        <v>43</v>
      </c>
      <c r="B239" s="19">
        <v>45439</v>
      </c>
      <c r="C239" s="20" t="s">
        <v>403</v>
      </c>
      <c r="D239" s="21">
        <v>2</v>
      </c>
      <c r="E239" s="22">
        <v>3250</v>
      </c>
      <c r="F239" s="22">
        <f t="shared" si="7"/>
        <v>6500</v>
      </c>
      <c r="G239" s="21" t="s">
        <v>404</v>
      </c>
      <c r="H239" s="35">
        <v>45306133</v>
      </c>
      <c r="I239" s="20">
        <v>324</v>
      </c>
      <c r="J239" s="20">
        <v>13</v>
      </c>
      <c r="K239" s="38">
        <v>45439</v>
      </c>
      <c r="L239" s="20" t="s">
        <v>405</v>
      </c>
      <c r="M239" s="20" t="s">
        <v>406</v>
      </c>
      <c r="N239" s="20" t="s">
        <v>407</v>
      </c>
      <c r="O239" s="39">
        <v>1101024652</v>
      </c>
      <c r="P239" s="25">
        <f t="shared" si="6"/>
        <v>6500</v>
      </c>
      <c r="R239" s="10">
        <f>P239</f>
        <v>6500</v>
      </c>
    </row>
    <row r="240" spans="1:18" ht="90" x14ac:dyDescent="0.2">
      <c r="A240" s="13">
        <v>44</v>
      </c>
      <c r="B240" s="26">
        <v>45436</v>
      </c>
      <c r="C240" s="27" t="s">
        <v>408</v>
      </c>
      <c r="D240" s="28">
        <v>6</v>
      </c>
      <c r="E240" s="29">
        <v>4100</v>
      </c>
      <c r="F240" s="29">
        <f t="shared" si="7"/>
        <v>24600</v>
      </c>
      <c r="G240" s="28" t="s">
        <v>409</v>
      </c>
      <c r="H240" s="36">
        <v>71280170</v>
      </c>
      <c r="I240" s="27">
        <v>215</v>
      </c>
      <c r="J240" s="27">
        <v>13</v>
      </c>
      <c r="K240" s="37">
        <v>45439</v>
      </c>
      <c r="L240" s="27" t="s">
        <v>410</v>
      </c>
      <c r="M240" s="27" t="s">
        <v>411</v>
      </c>
      <c r="N240" s="27" t="s">
        <v>412</v>
      </c>
      <c r="O240" s="40">
        <v>1776238734</v>
      </c>
      <c r="P240" s="32">
        <f t="shared" si="6"/>
        <v>24600</v>
      </c>
      <c r="R240" s="10">
        <f>P240</f>
        <v>24600</v>
      </c>
    </row>
    <row r="241" spans="1:18" ht="90" customHeight="1" x14ac:dyDescent="0.2">
      <c r="A241" s="14">
        <v>45</v>
      </c>
      <c r="B241" s="19">
        <v>45435</v>
      </c>
      <c r="C241" s="20" t="s">
        <v>413</v>
      </c>
      <c r="D241" s="21">
        <v>2</v>
      </c>
      <c r="E241" s="22">
        <v>866.67</v>
      </c>
      <c r="F241" s="22">
        <f t="shared" si="7"/>
        <v>1733.34</v>
      </c>
      <c r="G241" s="21" t="s">
        <v>414</v>
      </c>
      <c r="H241" s="35" t="s">
        <v>415</v>
      </c>
      <c r="I241" s="20">
        <v>268</v>
      </c>
      <c r="J241" s="20">
        <v>13</v>
      </c>
      <c r="K241" s="38">
        <v>45439</v>
      </c>
      <c r="L241" s="20" t="s">
        <v>417</v>
      </c>
      <c r="M241" s="20" t="s">
        <v>416</v>
      </c>
      <c r="N241" s="20" t="s">
        <v>418</v>
      </c>
      <c r="O241" s="39">
        <v>4227944332</v>
      </c>
      <c r="P241" s="25">
        <f t="shared" si="6"/>
        <v>1733.34</v>
      </c>
      <c r="R241" s="10">
        <f>P241</f>
        <v>1733.34</v>
      </c>
    </row>
    <row r="242" spans="1:18" ht="23.25" customHeight="1" x14ac:dyDescent="0.2">
      <c r="A242" s="56">
        <v>46</v>
      </c>
      <c r="B242" s="55">
        <v>45435</v>
      </c>
      <c r="C242" s="27" t="s">
        <v>419</v>
      </c>
      <c r="D242" s="28">
        <v>1</v>
      </c>
      <c r="E242" s="29">
        <v>3330</v>
      </c>
      <c r="F242" s="29">
        <f t="shared" si="7"/>
        <v>3330</v>
      </c>
      <c r="G242" s="51" t="s">
        <v>16</v>
      </c>
      <c r="H242" s="51" t="s">
        <v>421</v>
      </c>
      <c r="I242" s="51">
        <v>122</v>
      </c>
      <c r="J242" s="51">
        <v>13</v>
      </c>
      <c r="K242" s="55">
        <v>45439</v>
      </c>
      <c r="L242" s="51" t="s">
        <v>421</v>
      </c>
      <c r="M242" s="51" t="s">
        <v>422</v>
      </c>
      <c r="N242" s="51" t="s">
        <v>423</v>
      </c>
      <c r="O242" s="52">
        <v>1369787864</v>
      </c>
      <c r="P242" s="32">
        <f t="shared" si="6"/>
        <v>3330</v>
      </c>
      <c r="R242" s="53">
        <f>SUM(P242:P243)</f>
        <v>4330</v>
      </c>
    </row>
    <row r="243" spans="1:18" ht="218.25" customHeight="1" x14ac:dyDescent="0.2">
      <c r="A243" s="56"/>
      <c r="B243" s="55"/>
      <c r="C243" s="27" t="s">
        <v>420</v>
      </c>
      <c r="D243" s="28">
        <v>1</v>
      </c>
      <c r="E243" s="29">
        <v>1000</v>
      </c>
      <c r="F243" s="29">
        <f t="shared" si="7"/>
        <v>1000</v>
      </c>
      <c r="G243" s="51"/>
      <c r="H243" s="51"/>
      <c r="I243" s="51"/>
      <c r="J243" s="51"/>
      <c r="K243" s="55"/>
      <c r="L243" s="51"/>
      <c r="M243" s="51"/>
      <c r="N243" s="51"/>
      <c r="O243" s="52"/>
      <c r="P243" s="32">
        <f t="shared" si="6"/>
        <v>1000</v>
      </c>
      <c r="R243" s="54"/>
    </row>
    <row r="244" spans="1:18" ht="90" x14ac:dyDescent="0.2">
      <c r="A244" s="14">
        <v>47</v>
      </c>
      <c r="B244" s="19">
        <v>45439</v>
      </c>
      <c r="C244" s="20" t="s">
        <v>424</v>
      </c>
      <c r="D244" s="21">
        <v>100</v>
      </c>
      <c r="E244" s="22">
        <v>35</v>
      </c>
      <c r="F244" s="22">
        <f t="shared" si="7"/>
        <v>3500</v>
      </c>
      <c r="G244" s="21" t="s">
        <v>78</v>
      </c>
      <c r="H244" s="35" t="s">
        <v>79</v>
      </c>
      <c r="I244" s="20">
        <v>267</v>
      </c>
      <c r="J244" s="20">
        <v>12</v>
      </c>
      <c r="K244" s="38">
        <v>45440</v>
      </c>
      <c r="L244" s="20" t="s">
        <v>425</v>
      </c>
      <c r="M244" s="20" t="s">
        <v>426</v>
      </c>
      <c r="N244" s="20" t="s">
        <v>427</v>
      </c>
      <c r="O244" s="39">
        <v>850805984</v>
      </c>
      <c r="P244" s="25">
        <f t="shared" si="6"/>
        <v>3500</v>
      </c>
      <c r="R244" s="10">
        <f>P244</f>
        <v>3500</v>
      </c>
    </row>
    <row r="245" spans="1:18" ht="23.25" customHeight="1" x14ac:dyDescent="0.2">
      <c r="A245" s="56">
        <v>48</v>
      </c>
      <c r="B245" s="55">
        <v>45439</v>
      </c>
      <c r="C245" s="27" t="s">
        <v>428</v>
      </c>
      <c r="D245" s="28">
        <v>50</v>
      </c>
      <c r="E245" s="29">
        <v>11.75</v>
      </c>
      <c r="F245" s="29">
        <f t="shared" si="7"/>
        <v>587.5</v>
      </c>
      <c r="G245" s="51" t="s">
        <v>449</v>
      </c>
      <c r="H245" s="51">
        <v>7493924</v>
      </c>
      <c r="I245" s="27">
        <v>243</v>
      </c>
      <c r="J245" s="51">
        <v>13</v>
      </c>
      <c r="K245" s="55">
        <v>45440</v>
      </c>
      <c r="L245" s="51" t="s">
        <v>402</v>
      </c>
      <c r="M245" s="51" t="s">
        <v>450</v>
      </c>
      <c r="N245" s="51" t="s">
        <v>451</v>
      </c>
      <c r="O245" s="52">
        <v>3596109358</v>
      </c>
      <c r="P245" s="32">
        <f t="shared" si="6"/>
        <v>587.5</v>
      </c>
    </row>
    <row r="246" spans="1:18" ht="23.25" customHeight="1" x14ac:dyDescent="0.2">
      <c r="A246" s="56"/>
      <c r="B246" s="55"/>
      <c r="C246" s="27" t="s">
        <v>448</v>
      </c>
      <c r="D246" s="28">
        <v>30</v>
      </c>
      <c r="E246" s="29">
        <v>28.5</v>
      </c>
      <c r="F246" s="29">
        <f t="shared" ref="F246" si="8">D246*E246</f>
        <v>855</v>
      </c>
      <c r="G246" s="51"/>
      <c r="H246" s="51"/>
      <c r="I246" s="51">
        <v>244</v>
      </c>
      <c r="J246" s="51"/>
      <c r="K246" s="55"/>
      <c r="L246" s="51"/>
      <c r="M246" s="51"/>
      <c r="N246" s="51"/>
      <c r="O246" s="52"/>
      <c r="P246" s="32">
        <f t="shared" ref="P246" si="9">F246</f>
        <v>855</v>
      </c>
    </row>
    <row r="247" spans="1:18" ht="23.25" customHeight="1" x14ac:dyDescent="0.2">
      <c r="A247" s="56"/>
      <c r="B247" s="55"/>
      <c r="C247" s="27" t="s">
        <v>429</v>
      </c>
      <c r="D247" s="28">
        <v>80</v>
      </c>
      <c r="E247" s="29">
        <v>6.5</v>
      </c>
      <c r="F247" s="29">
        <f t="shared" si="7"/>
        <v>520</v>
      </c>
      <c r="G247" s="51"/>
      <c r="H247" s="51"/>
      <c r="I247" s="51"/>
      <c r="J247" s="51"/>
      <c r="K247" s="55"/>
      <c r="L247" s="51"/>
      <c r="M247" s="51"/>
      <c r="N247" s="51"/>
      <c r="O247" s="52"/>
      <c r="P247" s="32">
        <f t="shared" si="6"/>
        <v>520</v>
      </c>
    </row>
    <row r="248" spans="1:18" ht="23.25" customHeight="1" x14ac:dyDescent="0.2">
      <c r="A248" s="56"/>
      <c r="B248" s="55"/>
      <c r="C248" s="27" t="s">
        <v>430</v>
      </c>
      <c r="D248" s="28">
        <v>75</v>
      </c>
      <c r="E248" s="29">
        <v>16.5</v>
      </c>
      <c r="F248" s="29">
        <f t="shared" si="7"/>
        <v>1237.5</v>
      </c>
      <c r="G248" s="51"/>
      <c r="H248" s="51"/>
      <c r="I248" s="51"/>
      <c r="J248" s="51"/>
      <c r="K248" s="55"/>
      <c r="L248" s="51"/>
      <c r="M248" s="51"/>
      <c r="N248" s="51"/>
      <c r="O248" s="52"/>
      <c r="P248" s="32">
        <f t="shared" si="6"/>
        <v>1237.5</v>
      </c>
      <c r="R248" s="53">
        <f>SUM(P245:P265)</f>
        <v>8961.5</v>
      </c>
    </row>
    <row r="249" spans="1:18" ht="15" customHeight="1" x14ac:dyDescent="0.2">
      <c r="A249" s="56"/>
      <c r="B249" s="55"/>
      <c r="C249" s="27" t="s">
        <v>446</v>
      </c>
      <c r="D249" s="28">
        <v>75</v>
      </c>
      <c r="E249" s="29">
        <v>17</v>
      </c>
      <c r="F249" s="29">
        <f t="shared" ref="F249" si="10">D249*E249</f>
        <v>1275</v>
      </c>
      <c r="G249" s="51"/>
      <c r="H249" s="51"/>
      <c r="I249" s="51"/>
      <c r="J249" s="51"/>
      <c r="K249" s="55"/>
      <c r="L249" s="51"/>
      <c r="M249" s="51"/>
      <c r="N249" s="51"/>
      <c r="O249" s="52"/>
      <c r="P249" s="32">
        <f t="shared" ref="P249" si="11">F249</f>
        <v>1275</v>
      </c>
      <c r="R249" s="54"/>
    </row>
    <row r="250" spans="1:18" ht="23.25" customHeight="1" x14ac:dyDescent="0.2">
      <c r="A250" s="56"/>
      <c r="B250" s="55"/>
      <c r="C250" s="27" t="s">
        <v>431</v>
      </c>
      <c r="D250" s="28">
        <v>20</v>
      </c>
      <c r="E250" s="29">
        <v>5</v>
      </c>
      <c r="F250" s="29">
        <f t="shared" si="7"/>
        <v>100</v>
      </c>
      <c r="G250" s="51"/>
      <c r="H250" s="51"/>
      <c r="I250" s="51"/>
      <c r="J250" s="51"/>
      <c r="K250" s="55"/>
      <c r="L250" s="51"/>
      <c r="M250" s="51"/>
      <c r="N250" s="51"/>
      <c r="O250" s="52"/>
      <c r="P250" s="32">
        <f t="shared" si="6"/>
        <v>100</v>
      </c>
      <c r="R250" s="54"/>
    </row>
    <row r="251" spans="1:18" ht="23.25" customHeight="1" x14ac:dyDescent="0.2">
      <c r="A251" s="56"/>
      <c r="B251" s="55"/>
      <c r="C251" s="27" t="s">
        <v>432</v>
      </c>
      <c r="D251" s="28">
        <v>10</v>
      </c>
      <c r="E251" s="29">
        <v>55</v>
      </c>
      <c r="F251" s="29">
        <f t="shared" si="7"/>
        <v>550</v>
      </c>
      <c r="G251" s="51"/>
      <c r="H251" s="51"/>
      <c r="I251" s="51"/>
      <c r="J251" s="51"/>
      <c r="K251" s="55"/>
      <c r="L251" s="51"/>
      <c r="M251" s="51"/>
      <c r="N251" s="51"/>
      <c r="O251" s="52"/>
      <c r="P251" s="32">
        <f t="shared" si="6"/>
        <v>550</v>
      </c>
      <c r="R251" s="54"/>
    </row>
    <row r="252" spans="1:18" ht="23.25" customHeight="1" x14ac:dyDescent="0.2">
      <c r="A252" s="56"/>
      <c r="B252" s="55"/>
      <c r="C252" s="27" t="s">
        <v>433</v>
      </c>
      <c r="D252" s="28">
        <v>24</v>
      </c>
      <c r="E252" s="29">
        <v>5</v>
      </c>
      <c r="F252" s="29">
        <f t="shared" si="7"/>
        <v>120</v>
      </c>
      <c r="G252" s="51"/>
      <c r="H252" s="51"/>
      <c r="I252" s="27">
        <v>267</v>
      </c>
      <c r="J252" s="51"/>
      <c r="K252" s="55"/>
      <c r="L252" s="51"/>
      <c r="M252" s="51"/>
      <c r="N252" s="51"/>
      <c r="O252" s="52"/>
      <c r="P252" s="32">
        <f t="shared" si="6"/>
        <v>120</v>
      </c>
      <c r="R252" s="54"/>
    </row>
    <row r="253" spans="1:18" ht="23.25" customHeight="1" x14ac:dyDescent="0.2">
      <c r="A253" s="56"/>
      <c r="B253" s="55"/>
      <c r="C253" s="27" t="s">
        <v>434</v>
      </c>
      <c r="D253" s="28">
        <v>8</v>
      </c>
      <c r="E253" s="29">
        <v>54</v>
      </c>
      <c r="F253" s="29">
        <f t="shared" si="7"/>
        <v>432</v>
      </c>
      <c r="G253" s="51"/>
      <c r="H253" s="51"/>
      <c r="I253" s="51">
        <v>291</v>
      </c>
      <c r="J253" s="51"/>
      <c r="K253" s="55"/>
      <c r="L253" s="51"/>
      <c r="M253" s="51"/>
      <c r="N253" s="51"/>
      <c r="O253" s="52"/>
      <c r="P253" s="32">
        <f t="shared" si="6"/>
        <v>432</v>
      </c>
      <c r="R253" s="54"/>
    </row>
    <row r="254" spans="1:18" ht="23.25" customHeight="1" x14ac:dyDescent="0.2">
      <c r="A254" s="56"/>
      <c r="B254" s="55"/>
      <c r="C254" s="27" t="s">
        <v>435</v>
      </c>
      <c r="D254" s="28">
        <v>8</v>
      </c>
      <c r="E254" s="29">
        <v>40</v>
      </c>
      <c r="F254" s="29">
        <f t="shared" si="7"/>
        <v>320</v>
      </c>
      <c r="G254" s="51"/>
      <c r="H254" s="51"/>
      <c r="I254" s="51"/>
      <c r="J254" s="51"/>
      <c r="K254" s="55"/>
      <c r="L254" s="51"/>
      <c r="M254" s="51"/>
      <c r="N254" s="51"/>
      <c r="O254" s="52"/>
      <c r="P254" s="32">
        <f t="shared" si="6"/>
        <v>320</v>
      </c>
      <c r="R254" s="54"/>
    </row>
    <row r="255" spans="1:18" ht="23.25" customHeight="1" x14ac:dyDescent="0.2">
      <c r="A255" s="56"/>
      <c r="B255" s="55"/>
      <c r="C255" s="27" t="s">
        <v>436</v>
      </c>
      <c r="D255" s="28">
        <v>30</v>
      </c>
      <c r="E255" s="29">
        <v>4.75</v>
      </c>
      <c r="F255" s="29">
        <f t="shared" si="7"/>
        <v>142.5</v>
      </c>
      <c r="G255" s="51"/>
      <c r="H255" s="51"/>
      <c r="I255" s="51"/>
      <c r="J255" s="51"/>
      <c r="K255" s="55"/>
      <c r="L255" s="51"/>
      <c r="M255" s="51"/>
      <c r="N255" s="51"/>
      <c r="O255" s="52"/>
      <c r="P255" s="32">
        <f t="shared" si="6"/>
        <v>142.5</v>
      </c>
      <c r="R255" s="54"/>
    </row>
    <row r="256" spans="1:18" ht="23.25" customHeight="1" x14ac:dyDescent="0.2">
      <c r="A256" s="56"/>
      <c r="B256" s="55"/>
      <c r="C256" s="27" t="s">
        <v>437</v>
      </c>
      <c r="D256" s="28">
        <v>2</v>
      </c>
      <c r="E256" s="29">
        <v>125</v>
      </c>
      <c r="F256" s="29">
        <f t="shared" si="7"/>
        <v>250</v>
      </c>
      <c r="G256" s="51"/>
      <c r="H256" s="51"/>
      <c r="I256" s="51"/>
      <c r="J256" s="51"/>
      <c r="K256" s="55"/>
      <c r="L256" s="51"/>
      <c r="M256" s="51"/>
      <c r="N256" s="51"/>
      <c r="O256" s="52"/>
      <c r="P256" s="32">
        <f t="shared" si="6"/>
        <v>250</v>
      </c>
      <c r="R256" s="54"/>
    </row>
    <row r="257" spans="1:18" ht="23.25" customHeight="1" x14ac:dyDescent="0.2">
      <c r="A257" s="56"/>
      <c r="B257" s="55"/>
      <c r="C257" s="27" t="s">
        <v>438</v>
      </c>
      <c r="D257" s="28">
        <v>20</v>
      </c>
      <c r="E257" s="29">
        <v>3</v>
      </c>
      <c r="F257" s="29">
        <f t="shared" si="7"/>
        <v>60</v>
      </c>
      <c r="G257" s="51"/>
      <c r="H257" s="51"/>
      <c r="I257" s="51"/>
      <c r="J257" s="51"/>
      <c r="K257" s="55"/>
      <c r="L257" s="51"/>
      <c r="M257" s="51"/>
      <c r="N257" s="51"/>
      <c r="O257" s="52"/>
      <c r="P257" s="32">
        <f t="shared" si="6"/>
        <v>60</v>
      </c>
      <c r="R257" s="54"/>
    </row>
    <row r="258" spans="1:18" ht="23.25" customHeight="1" x14ac:dyDescent="0.2">
      <c r="A258" s="56"/>
      <c r="B258" s="55"/>
      <c r="C258" s="27" t="s">
        <v>447</v>
      </c>
      <c r="D258" s="28">
        <v>20</v>
      </c>
      <c r="E258" s="29">
        <v>6.5</v>
      </c>
      <c r="F258" s="29">
        <f t="shared" si="7"/>
        <v>130</v>
      </c>
      <c r="G258" s="51"/>
      <c r="H258" s="51"/>
      <c r="I258" s="51"/>
      <c r="J258" s="51"/>
      <c r="K258" s="55"/>
      <c r="L258" s="51"/>
      <c r="M258" s="51"/>
      <c r="N258" s="51"/>
      <c r="O258" s="52"/>
      <c r="P258" s="32">
        <f t="shared" si="6"/>
        <v>130</v>
      </c>
    </row>
    <row r="259" spans="1:18" ht="23.25" customHeight="1" x14ac:dyDescent="0.2">
      <c r="A259" s="56"/>
      <c r="B259" s="55"/>
      <c r="C259" s="27" t="s">
        <v>439</v>
      </c>
      <c r="D259" s="28">
        <v>4</v>
      </c>
      <c r="E259" s="29">
        <v>33</v>
      </c>
      <c r="F259" s="29">
        <f t="shared" si="7"/>
        <v>132</v>
      </c>
      <c r="G259" s="51"/>
      <c r="H259" s="51"/>
      <c r="I259" s="51"/>
      <c r="J259" s="51"/>
      <c r="K259" s="55"/>
      <c r="L259" s="51"/>
      <c r="M259" s="51"/>
      <c r="N259" s="51"/>
      <c r="O259" s="52"/>
      <c r="P259" s="32">
        <f t="shared" si="6"/>
        <v>132</v>
      </c>
    </row>
    <row r="260" spans="1:18" ht="23.25" customHeight="1" x14ac:dyDescent="0.2">
      <c r="A260" s="56"/>
      <c r="B260" s="55"/>
      <c r="C260" s="27" t="s">
        <v>440</v>
      </c>
      <c r="D260" s="28">
        <v>10</v>
      </c>
      <c r="E260" s="29">
        <v>4.5</v>
      </c>
      <c r="F260" s="29">
        <f t="shared" si="7"/>
        <v>45</v>
      </c>
      <c r="G260" s="51"/>
      <c r="H260" s="51"/>
      <c r="I260" s="51"/>
      <c r="J260" s="51"/>
      <c r="K260" s="55"/>
      <c r="L260" s="51"/>
      <c r="M260" s="51"/>
      <c r="N260" s="51"/>
      <c r="O260" s="52"/>
      <c r="P260" s="32">
        <f t="shared" si="6"/>
        <v>45</v>
      </c>
    </row>
    <row r="261" spans="1:18" ht="23.25" customHeight="1" x14ac:dyDescent="0.2">
      <c r="A261" s="56"/>
      <c r="B261" s="55"/>
      <c r="C261" s="27" t="s">
        <v>441</v>
      </c>
      <c r="D261" s="28">
        <v>12</v>
      </c>
      <c r="E261" s="29">
        <v>80</v>
      </c>
      <c r="F261" s="29">
        <f t="shared" si="7"/>
        <v>960</v>
      </c>
      <c r="G261" s="51"/>
      <c r="H261" s="51"/>
      <c r="I261" s="51"/>
      <c r="J261" s="51"/>
      <c r="K261" s="55"/>
      <c r="L261" s="51"/>
      <c r="M261" s="51"/>
      <c r="N261" s="51"/>
      <c r="O261" s="52"/>
      <c r="P261" s="32">
        <f t="shared" si="6"/>
        <v>960</v>
      </c>
    </row>
    <row r="262" spans="1:18" ht="23.25" customHeight="1" x14ac:dyDescent="0.2">
      <c r="A262" s="56"/>
      <c r="B262" s="55"/>
      <c r="C262" s="27" t="s">
        <v>442</v>
      </c>
      <c r="D262" s="28">
        <v>10</v>
      </c>
      <c r="E262" s="29">
        <v>18.5</v>
      </c>
      <c r="F262" s="29">
        <f t="shared" si="7"/>
        <v>185</v>
      </c>
      <c r="G262" s="51"/>
      <c r="H262" s="51"/>
      <c r="I262" s="51"/>
      <c r="J262" s="51"/>
      <c r="K262" s="55"/>
      <c r="L262" s="51"/>
      <c r="M262" s="51"/>
      <c r="N262" s="51"/>
      <c r="O262" s="52"/>
      <c r="P262" s="32">
        <f t="shared" si="6"/>
        <v>185</v>
      </c>
    </row>
    <row r="263" spans="1:18" ht="23.25" customHeight="1" x14ac:dyDescent="0.2">
      <c r="A263" s="56"/>
      <c r="B263" s="55"/>
      <c r="C263" s="27" t="s">
        <v>443</v>
      </c>
      <c r="D263" s="28">
        <v>30</v>
      </c>
      <c r="E263" s="29">
        <v>21</v>
      </c>
      <c r="F263" s="29">
        <f t="shared" si="7"/>
        <v>630</v>
      </c>
      <c r="G263" s="51"/>
      <c r="H263" s="51"/>
      <c r="I263" s="51"/>
      <c r="J263" s="51"/>
      <c r="K263" s="55"/>
      <c r="L263" s="51"/>
      <c r="M263" s="51"/>
      <c r="N263" s="51"/>
      <c r="O263" s="52"/>
      <c r="P263" s="32">
        <f t="shared" si="6"/>
        <v>630</v>
      </c>
    </row>
    <row r="264" spans="1:18" ht="23.25" customHeight="1" x14ac:dyDescent="0.2">
      <c r="A264" s="56"/>
      <c r="B264" s="55"/>
      <c r="C264" s="27" t="s">
        <v>444</v>
      </c>
      <c r="D264" s="28">
        <v>8</v>
      </c>
      <c r="E264" s="29">
        <v>7.5</v>
      </c>
      <c r="F264" s="29">
        <f t="shared" si="7"/>
        <v>60</v>
      </c>
      <c r="G264" s="51"/>
      <c r="H264" s="51"/>
      <c r="I264" s="51"/>
      <c r="J264" s="51"/>
      <c r="K264" s="55"/>
      <c r="L264" s="51"/>
      <c r="M264" s="51"/>
      <c r="N264" s="51"/>
      <c r="O264" s="52"/>
      <c r="P264" s="32">
        <f t="shared" si="6"/>
        <v>60</v>
      </c>
    </row>
    <row r="265" spans="1:18" ht="23.25" customHeight="1" x14ac:dyDescent="0.2">
      <c r="A265" s="56"/>
      <c r="B265" s="55"/>
      <c r="C265" s="27" t="s">
        <v>445</v>
      </c>
      <c r="D265" s="28">
        <v>2</v>
      </c>
      <c r="E265" s="29">
        <v>185</v>
      </c>
      <c r="F265" s="29">
        <f t="shared" si="7"/>
        <v>370</v>
      </c>
      <c r="G265" s="51"/>
      <c r="H265" s="51"/>
      <c r="I265" s="51"/>
      <c r="J265" s="51"/>
      <c r="K265" s="55"/>
      <c r="L265" s="51"/>
      <c r="M265" s="51"/>
      <c r="N265" s="51"/>
      <c r="O265" s="52"/>
      <c r="P265" s="32">
        <f t="shared" si="6"/>
        <v>370</v>
      </c>
    </row>
    <row r="266" spans="1:18" ht="23.25" customHeight="1" x14ac:dyDescent="0.2">
      <c r="A266" s="60">
        <v>49</v>
      </c>
      <c r="B266" s="57">
        <v>45439</v>
      </c>
      <c r="C266" s="20" t="s">
        <v>452</v>
      </c>
      <c r="D266" s="21">
        <v>12</v>
      </c>
      <c r="E266" s="22">
        <v>135</v>
      </c>
      <c r="F266" s="22">
        <f t="shared" si="7"/>
        <v>1620</v>
      </c>
      <c r="G266" s="58" t="s">
        <v>318</v>
      </c>
      <c r="H266" s="58">
        <v>59736976</v>
      </c>
      <c r="I266" s="58">
        <v>214</v>
      </c>
      <c r="J266" s="58">
        <v>12</v>
      </c>
      <c r="K266" s="57">
        <v>45440</v>
      </c>
      <c r="L266" s="58" t="s">
        <v>456</v>
      </c>
      <c r="M266" s="58" t="s">
        <v>457</v>
      </c>
      <c r="N266" s="58" t="s">
        <v>458</v>
      </c>
      <c r="O266" s="59">
        <v>2892320577</v>
      </c>
      <c r="P266" s="25">
        <f t="shared" si="6"/>
        <v>1620</v>
      </c>
      <c r="R266" s="53">
        <f>SUM(P266:P269)</f>
        <v>5620</v>
      </c>
    </row>
    <row r="267" spans="1:18" ht="23.25" customHeight="1" x14ac:dyDescent="0.2">
      <c r="A267" s="60"/>
      <c r="B267" s="57"/>
      <c r="C267" s="20" t="s">
        <v>453</v>
      </c>
      <c r="D267" s="21">
        <v>12</v>
      </c>
      <c r="E267" s="22">
        <v>145</v>
      </c>
      <c r="F267" s="22">
        <f t="shared" si="7"/>
        <v>1740</v>
      </c>
      <c r="G267" s="58"/>
      <c r="H267" s="58"/>
      <c r="I267" s="58"/>
      <c r="J267" s="58"/>
      <c r="K267" s="57"/>
      <c r="L267" s="58"/>
      <c r="M267" s="58"/>
      <c r="N267" s="58"/>
      <c r="O267" s="59"/>
      <c r="P267" s="25">
        <f t="shared" si="6"/>
        <v>1740</v>
      </c>
      <c r="R267" s="54"/>
    </row>
    <row r="268" spans="1:18" ht="23.25" customHeight="1" x14ac:dyDescent="0.2">
      <c r="A268" s="60"/>
      <c r="B268" s="57"/>
      <c r="C268" s="20" t="s">
        <v>454</v>
      </c>
      <c r="D268" s="21">
        <v>8</v>
      </c>
      <c r="E268" s="22">
        <v>215</v>
      </c>
      <c r="F268" s="22">
        <f t="shared" si="7"/>
        <v>1720</v>
      </c>
      <c r="G268" s="58"/>
      <c r="H268" s="58"/>
      <c r="I268" s="58"/>
      <c r="J268" s="58"/>
      <c r="K268" s="57"/>
      <c r="L268" s="58"/>
      <c r="M268" s="58"/>
      <c r="N268" s="58"/>
      <c r="O268" s="59"/>
      <c r="P268" s="25">
        <f t="shared" si="6"/>
        <v>1720</v>
      </c>
      <c r="R268" s="54"/>
    </row>
    <row r="269" spans="1:18" ht="23.25" customHeight="1" x14ac:dyDescent="0.2">
      <c r="A269" s="60"/>
      <c r="B269" s="57"/>
      <c r="C269" s="20" t="s">
        <v>455</v>
      </c>
      <c r="D269" s="21">
        <v>12</v>
      </c>
      <c r="E269" s="22">
        <v>45</v>
      </c>
      <c r="F269" s="22">
        <f t="shared" si="7"/>
        <v>540</v>
      </c>
      <c r="G269" s="58"/>
      <c r="H269" s="58"/>
      <c r="I269" s="58"/>
      <c r="J269" s="58"/>
      <c r="K269" s="57"/>
      <c r="L269" s="58"/>
      <c r="M269" s="58"/>
      <c r="N269" s="58"/>
      <c r="O269" s="59"/>
      <c r="P269" s="25">
        <f t="shared" si="6"/>
        <v>540</v>
      </c>
      <c r="R269" s="54"/>
    </row>
    <row r="270" spans="1:18" ht="23.25" customHeight="1" x14ac:dyDescent="0.2">
      <c r="A270" s="56">
        <v>50</v>
      </c>
      <c r="B270" s="55">
        <v>45439</v>
      </c>
      <c r="C270" s="27" t="s">
        <v>459</v>
      </c>
      <c r="D270" s="28">
        <v>40</v>
      </c>
      <c r="E270" s="29">
        <v>283</v>
      </c>
      <c r="F270" s="29">
        <f t="shared" si="7"/>
        <v>11320</v>
      </c>
      <c r="G270" s="51" t="s">
        <v>461</v>
      </c>
      <c r="H270" s="51">
        <v>97082619</v>
      </c>
      <c r="I270" s="51">
        <v>212</v>
      </c>
      <c r="J270" s="51">
        <v>11</v>
      </c>
      <c r="K270" s="55">
        <v>45440</v>
      </c>
      <c r="L270" s="51" t="s">
        <v>463</v>
      </c>
      <c r="M270" s="51" t="s">
        <v>462</v>
      </c>
      <c r="N270" s="51" t="s">
        <v>464</v>
      </c>
      <c r="O270" s="52">
        <v>2313439934</v>
      </c>
      <c r="P270" s="32">
        <f t="shared" si="6"/>
        <v>11320</v>
      </c>
      <c r="R270" s="53">
        <f>SUM(P270:P271)</f>
        <v>20140</v>
      </c>
    </row>
    <row r="271" spans="1:18" ht="60.75" customHeight="1" x14ac:dyDescent="0.2">
      <c r="A271" s="56"/>
      <c r="B271" s="55"/>
      <c r="C271" s="27" t="s">
        <v>460</v>
      </c>
      <c r="D271" s="28">
        <v>36</v>
      </c>
      <c r="E271" s="29">
        <v>245</v>
      </c>
      <c r="F271" s="29">
        <f t="shared" si="7"/>
        <v>8820</v>
      </c>
      <c r="G271" s="51"/>
      <c r="H271" s="51"/>
      <c r="I271" s="51"/>
      <c r="J271" s="51"/>
      <c r="K271" s="55"/>
      <c r="L271" s="51"/>
      <c r="M271" s="51"/>
      <c r="N271" s="51"/>
      <c r="O271" s="52"/>
      <c r="P271" s="32">
        <f t="shared" si="6"/>
        <v>8820</v>
      </c>
      <c r="R271" s="54"/>
    </row>
    <row r="272" spans="1:18" ht="23.25" customHeight="1" x14ac:dyDescent="0.2">
      <c r="A272" s="60">
        <v>51</v>
      </c>
      <c r="B272" s="57">
        <v>45439</v>
      </c>
      <c r="C272" s="20" t="s">
        <v>465</v>
      </c>
      <c r="D272" s="21">
        <v>4</v>
      </c>
      <c r="E272" s="22">
        <v>100</v>
      </c>
      <c r="F272" s="22">
        <f t="shared" si="7"/>
        <v>400</v>
      </c>
      <c r="G272" s="58" t="s">
        <v>474</v>
      </c>
      <c r="H272" s="58">
        <v>96678496</v>
      </c>
      <c r="I272" s="58">
        <v>267</v>
      </c>
      <c r="J272" s="58">
        <v>12</v>
      </c>
      <c r="K272" s="57">
        <v>45440</v>
      </c>
      <c r="L272" s="58" t="s">
        <v>475</v>
      </c>
      <c r="M272" s="63" t="s">
        <v>476</v>
      </c>
      <c r="N272" s="58" t="s">
        <v>477</v>
      </c>
      <c r="O272" s="59">
        <v>2802271107</v>
      </c>
      <c r="P272" s="25">
        <f t="shared" si="6"/>
        <v>400</v>
      </c>
    </row>
    <row r="273" spans="1:18" ht="23.25" customHeight="1" x14ac:dyDescent="0.2">
      <c r="A273" s="60"/>
      <c r="B273" s="57"/>
      <c r="C273" s="20" t="s">
        <v>466</v>
      </c>
      <c r="D273" s="21">
        <v>2</v>
      </c>
      <c r="E273" s="22">
        <v>100</v>
      </c>
      <c r="F273" s="22">
        <f t="shared" si="7"/>
        <v>200</v>
      </c>
      <c r="G273" s="58"/>
      <c r="H273" s="58"/>
      <c r="I273" s="58"/>
      <c r="J273" s="58"/>
      <c r="K273" s="57"/>
      <c r="L273" s="58"/>
      <c r="M273" s="63"/>
      <c r="N273" s="58"/>
      <c r="O273" s="59"/>
      <c r="P273" s="25">
        <f t="shared" si="6"/>
        <v>200</v>
      </c>
    </row>
    <row r="274" spans="1:18" ht="23.25" customHeight="1" x14ac:dyDescent="0.2">
      <c r="A274" s="60"/>
      <c r="B274" s="57"/>
      <c r="C274" s="20" t="s">
        <v>467</v>
      </c>
      <c r="D274" s="21">
        <v>2</v>
      </c>
      <c r="E274" s="22">
        <v>100</v>
      </c>
      <c r="F274" s="22">
        <f t="shared" si="7"/>
        <v>200</v>
      </c>
      <c r="G274" s="58"/>
      <c r="H274" s="58"/>
      <c r="I274" s="58"/>
      <c r="J274" s="58"/>
      <c r="K274" s="57"/>
      <c r="L274" s="58"/>
      <c r="M274" s="63"/>
      <c r="N274" s="58"/>
      <c r="O274" s="59"/>
      <c r="P274" s="25">
        <f t="shared" si="6"/>
        <v>200</v>
      </c>
      <c r="R274" s="53">
        <f>SUM(P272:P280)</f>
        <v>6674</v>
      </c>
    </row>
    <row r="275" spans="1:18" ht="23.25" customHeight="1" x14ac:dyDescent="0.2">
      <c r="A275" s="60"/>
      <c r="B275" s="57"/>
      <c r="C275" s="20" t="s">
        <v>468</v>
      </c>
      <c r="D275" s="21">
        <v>2</v>
      </c>
      <c r="E275" s="22">
        <v>100</v>
      </c>
      <c r="F275" s="22">
        <f t="shared" si="7"/>
        <v>200</v>
      </c>
      <c r="G275" s="58"/>
      <c r="H275" s="58"/>
      <c r="I275" s="58"/>
      <c r="J275" s="58"/>
      <c r="K275" s="57"/>
      <c r="L275" s="58"/>
      <c r="M275" s="63"/>
      <c r="N275" s="58"/>
      <c r="O275" s="59"/>
      <c r="P275" s="25">
        <f t="shared" si="6"/>
        <v>200</v>
      </c>
      <c r="R275" s="54"/>
    </row>
    <row r="276" spans="1:18" ht="23.25" customHeight="1" x14ac:dyDescent="0.2">
      <c r="A276" s="60"/>
      <c r="B276" s="57"/>
      <c r="C276" s="20" t="s">
        <v>469</v>
      </c>
      <c r="D276" s="21">
        <v>12</v>
      </c>
      <c r="E276" s="22">
        <v>100</v>
      </c>
      <c r="F276" s="22">
        <f t="shared" si="7"/>
        <v>1200</v>
      </c>
      <c r="G276" s="58"/>
      <c r="H276" s="58"/>
      <c r="I276" s="58"/>
      <c r="J276" s="58"/>
      <c r="K276" s="57"/>
      <c r="L276" s="58"/>
      <c r="M276" s="63"/>
      <c r="N276" s="58"/>
      <c r="O276" s="59"/>
      <c r="P276" s="25">
        <f t="shared" si="6"/>
        <v>1200</v>
      </c>
      <c r="R276" s="54"/>
    </row>
    <row r="277" spans="1:18" ht="23.25" customHeight="1" x14ac:dyDescent="0.2">
      <c r="A277" s="60"/>
      <c r="B277" s="57"/>
      <c r="C277" s="20" t="s">
        <v>470</v>
      </c>
      <c r="D277" s="21">
        <v>7</v>
      </c>
      <c r="E277" s="22">
        <v>100</v>
      </c>
      <c r="F277" s="22">
        <f t="shared" si="7"/>
        <v>700</v>
      </c>
      <c r="G277" s="58"/>
      <c r="H277" s="58"/>
      <c r="I277" s="58"/>
      <c r="J277" s="58"/>
      <c r="K277" s="57"/>
      <c r="L277" s="58"/>
      <c r="M277" s="63"/>
      <c r="N277" s="58"/>
      <c r="O277" s="59"/>
      <c r="P277" s="25">
        <f t="shared" si="6"/>
        <v>700</v>
      </c>
      <c r="R277" s="54"/>
    </row>
    <row r="278" spans="1:18" ht="23.25" customHeight="1" x14ac:dyDescent="0.2">
      <c r="A278" s="60"/>
      <c r="B278" s="57"/>
      <c r="C278" s="20" t="s">
        <v>471</v>
      </c>
      <c r="D278" s="21">
        <v>7</v>
      </c>
      <c r="E278" s="22">
        <v>100</v>
      </c>
      <c r="F278" s="22">
        <f t="shared" si="7"/>
        <v>700</v>
      </c>
      <c r="G278" s="58"/>
      <c r="H278" s="58"/>
      <c r="I278" s="58"/>
      <c r="J278" s="58"/>
      <c r="K278" s="57"/>
      <c r="L278" s="58"/>
      <c r="M278" s="63"/>
      <c r="N278" s="58"/>
      <c r="O278" s="59"/>
      <c r="P278" s="25">
        <f t="shared" si="6"/>
        <v>700</v>
      </c>
      <c r="R278" s="54"/>
    </row>
    <row r="279" spans="1:18" ht="23.25" customHeight="1" x14ac:dyDescent="0.2">
      <c r="A279" s="60"/>
      <c r="B279" s="57"/>
      <c r="C279" s="20" t="s">
        <v>472</v>
      </c>
      <c r="D279" s="21">
        <v>7</v>
      </c>
      <c r="E279" s="22">
        <v>100</v>
      </c>
      <c r="F279" s="22">
        <f t="shared" si="7"/>
        <v>700</v>
      </c>
      <c r="G279" s="58"/>
      <c r="H279" s="58"/>
      <c r="I279" s="58"/>
      <c r="J279" s="58"/>
      <c r="K279" s="57"/>
      <c r="L279" s="58"/>
      <c r="M279" s="63"/>
      <c r="N279" s="58"/>
      <c r="O279" s="59"/>
      <c r="P279" s="25">
        <f t="shared" si="6"/>
        <v>700</v>
      </c>
      <c r="R279" s="54"/>
    </row>
    <row r="280" spans="1:18" ht="23.25" customHeight="1" x14ac:dyDescent="0.2">
      <c r="A280" s="60"/>
      <c r="B280" s="57"/>
      <c r="C280" s="20" t="s">
        <v>473</v>
      </c>
      <c r="D280" s="21">
        <v>2</v>
      </c>
      <c r="E280" s="22">
        <v>1187</v>
      </c>
      <c r="F280" s="22">
        <f t="shared" si="7"/>
        <v>2374</v>
      </c>
      <c r="G280" s="58"/>
      <c r="H280" s="58"/>
      <c r="I280" s="58"/>
      <c r="J280" s="58"/>
      <c r="K280" s="57"/>
      <c r="L280" s="58"/>
      <c r="M280" s="63"/>
      <c r="N280" s="58"/>
      <c r="O280" s="59"/>
      <c r="P280" s="25">
        <f t="shared" si="6"/>
        <v>2374</v>
      </c>
    </row>
    <row r="281" spans="1:18" ht="32.25" customHeight="1" x14ac:dyDescent="0.2">
      <c r="A281" s="56">
        <v>52</v>
      </c>
      <c r="B281" s="55">
        <v>45439</v>
      </c>
      <c r="C281" s="27" t="s">
        <v>478</v>
      </c>
      <c r="D281" s="28">
        <v>2</v>
      </c>
      <c r="E281" s="29">
        <v>190</v>
      </c>
      <c r="F281" s="29">
        <f t="shared" si="7"/>
        <v>380</v>
      </c>
      <c r="G281" s="51" t="s">
        <v>487</v>
      </c>
      <c r="H281" s="51">
        <v>44227698</v>
      </c>
      <c r="I281" s="51">
        <v>262</v>
      </c>
      <c r="J281" s="51">
        <v>13</v>
      </c>
      <c r="K281" s="55">
        <v>45440</v>
      </c>
      <c r="L281" s="51" t="s">
        <v>488</v>
      </c>
      <c r="M281" s="51" t="s">
        <v>489</v>
      </c>
      <c r="N281" s="51" t="s">
        <v>490</v>
      </c>
      <c r="O281" s="52">
        <v>2139114326</v>
      </c>
      <c r="P281" s="32">
        <f t="shared" si="6"/>
        <v>380</v>
      </c>
    </row>
    <row r="282" spans="1:18" ht="23.25" customHeight="1" x14ac:dyDescent="0.2">
      <c r="A282" s="56"/>
      <c r="B282" s="55"/>
      <c r="C282" s="27" t="s">
        <v>479</v>
      </c>
      <c r="D282" s="28">
        <v>2</v>
      </c>
      <c r="E282" s="29">
        <v>65</v>
      </c>
      <c r="F282" s="29">
        <f t="shared" si="7"/>
        <v>130</v>
      </c>
      <c r="G282" s="51"/>
      <c r="H282" s="51"/>
      <c r="I282" s="51"/>
      <c r="J282" s="51"/>
      <c r="K282" s="55"/>
      <c r="L282" s="51"/>
      <c r="M282" s="51"/>
      <c r="N282" s="51"/>
      <c r="O282" s="52"/>
      <c r="P282" s="32">
        <f t="shared" si="6"/>
        <v>130</v>
      </c>
      <c r="R282" s="53">
        <f>SUM(P281:P299)</f>
        <v>8335</v>
      </c>
    </row>
    <row r="283" spans="1:18" ht="23.25" customHeight="1" x14ac:dyDescent="0.2">
      <c r="A283" s="56"/>
      <c r="B283" s="55"/>
      <c r="C283" s="27" t="s">
        <v>480</v>
      </c>
      <c r="D283" s="28">
        <v>2</v>
      </c>
      <c r="E283" s="29">
        <v>270</v>
      </c>
      <c r="F283" s="29">
        <f t="shared" si="7"/>
        <v>540</v>
      </c>
      <c r="G283" s="51"/>
      <c r="H283" s="51"/>
      <c r="I283" s="51">
        <v>298</v>
      </c>
      <c r="J283" s="51"/>
      <c r="K283" s="55"/>
      <c r="L283" s="51"/>
      <c r="M283" s="51"/>
      <c r="N283" s="51"/>
      <c r="O283" s="52"/>
      <c r="P283" s="32">
        <f t="shared" si="6"/>
        <v>540</v>
      </c>
      <c r="R283" s="54"/>
    </row>
    <row r="284" spans="1:18" ht="23.25" customHeight="1" x14ac:dyDescent="0.2">
      <c r="A284" s="56"/>
      <c r="B284" s="55"/>
      <c r="C284" s="27" t="s">
        <v>481</v>
      </c>
      <c r="D284" s="28">
        <v>2</v>
      </c>
      <c r="E284" s="29">
        <v>225</v>
      </c>
      <c r="F284" s="29">
        <f t="shared" ref="F284:F333" si="12">D284*E284</f>
        <v>450</v>
      </c>
      <c r="G284" s="51"/>
      <c r="H284" s="51"/>
      <c r="I284" s="51"/>
      <c r="J284" s="51"/>
      <c r="K284" s="55"/>
      <c r="L284" s="51"/>
      <c r="M284" s="51"/>
      <c r="N284" s="51"/>
      <c r="O284" s="52"/>
      <c r="P284" s="32">
        <f t="shared" si="6"/>
        <v>450</v>
      </c>
      <c r="R284" s="54"/>
    </row>
    <row r="285" spans="1:18" ht="23.25" customHeight="1" x14ac:dyDescent="0.2">
      <c r="A285" s="56"/>
      <c r="B285" s="55"/>
      <c r="C285" s="27" t="s">
        <v>482</v>
      </c>
      <c r="D285" s="28">
        <v>2</v>
      </c>
      <c r="E285" s="29">
        <v>450</v>
      </c>
      <c r="F285" s="29">
        <f t="shared" si="12"/>
        <v>900</v>
      </c>
      <c r="G285" s="51"/>
      <c r="H285" s="51"/>
      <c r="I285" s="51"/>
      <c r="J285" s="51"/>
      <c r="K285" s="55"/>
      <c r="L285" s="51"/>
      <c r="M285" s="51"/>
      <c r="N285" s="51"/>
      <c r="O285" s="52"/>
      <c r="P285" s="32">
        <f t="shared" si="6"/>
        <v>900</v>
      </c>
      <c r="R285" s="54"/>
    </row>
    <row r="286" spans="1:18" ht="23.25" customHeight="1" x14ac:dyDescent="0.2">
      <c r="A286" s="56"/>
      <c r="B286" s="55"/>
      <c r="C286" s="27" t="s">
        <v>483</v>
      </c>
      <c r="D286" s="28">
        <v>2</v>
      </c>
      <c r="E286" s="29">
        <v>130</v>
      </c>
      <c r="F286" s="29">
        <f t="shared" si="12"/>
        <v>260</v>
      </c>
      <c r="G286" s="51"/>
      <c r="H286" s="51"/>
      <c r="I286" s="51"/>
      <c r="J286" s="51"/>
      <c r="K286" s="55"/>
      <c r="L286" s="51"/>
      <c r="M286" s="51"/>
      <c r="N286" s="51"/>
      <c r="O286" s="52"/>
      <c r="P286" s="32">
        <f t="shared" ref="P286:P333" si="13">F286</f>
        <v>260</v>
      </c>
      <c r="R286" s="54"/>
    </row>
    <row r="287" spans="1:18" ht="23.25" customHeight="1" x14ac:dyDescent="0.2">
      <c r="A287" s="56"/>
      <c r="B287" s="55"/>
      <c r="C287" s="27" t="s">
        <v>484</v>
      </c>
      <c r="D287" s="28">
        <v>1</v>
      </c>
      <c r="E287" s="29">
        <v>135</v>
      </c>
      <c r="F287" s="29">
        <f t="shared" si="12"/>
        <v>135</v>
      </c>
      <c r="G287" s="51"/>
      <c r="H287" s="51"/>
      <c r="I287" s="51"/>
      <c r="J287" s="51"/>
      <c r="K287" s="55"/>
      <c r="L287" s="51"/>
      <c r="M287" s="51"/>
      <c r="N287" s="51"/>
      <c r="O287" s="52"/>
      <c r="P287" s="32">
        <f t="shared" si="13"/>
        <v>135</v>
      </c>
      <c r="R287" s="54"/>
    </row>
    <row r="288" spans="1:18" ht="23.25" customHeight="1" x14ac:dyDescent="0.2">
      <c r="A288" s="56"/>
      <c r="B288" s="55"/>
      <c r="C288" s="27" t="s">
        <v>485</v>
      </c>
      <c r="D288" s="28">
        <v>1</v>
      </c>
      <c r="E288" s="29">
        <v>650</v>
      </c>
      <c r="F288" s="29">
        <f t="shared" si="12"/>
        <v>650</v>
      </c>
      <c r="G288" s="51"/>
      <c r="H288" s="51"/>
      <c r="I288" s="51"/>
      <c r="J288" s="51"/>
      <c r="K288" s="55"/>
      <c r="L288" s="51"/>
      <c r="M288" s="51"/>
      <c r="N288" s="51"/>
      <c r="O288" s="52"/>
      <c r="P288" s="32">
        <f t="shared" si="13"/>
        <v>650</v>
      </c>
      <c r="R288" s="54"/>
    </row>
    <row r="289" spans="1:18" ht="23.25" customHeight="1" x14ac:dyDescent="0.2">
      <c r="A289" s="56"/>
      <c r="B289" s="55"/>
      <c r="C289" s="27" t="s">
        <v>198</v>
      </c>
      <c r="D289" s="28">
        <v>2</v>
      </c>
      <c r="E289" s="29">
        <v>450</v>
      </c>
      <c r="F289" s="29">
        <f t="shared" si="12"/>
        <v>900</v>
      </c>
      <c r="G289" s="51"/>
      <c r="H289" s="51"/>
      <c r="I289" s="51"/>
      <c r="J289" s="51"/>
      <c r="K289" s="55"/>
      <c r="L289" s="51"/>
      <c r="M289" s="51"/>
      <c r="N289" s="51"/>
      <c r="O289" s="52"/>
      <c r="P289" s="32">
        <f t="shared" si="13"/>
        <v>900</v>
      </c>
    </row>
    <row r="290" spans="1:18" ht="23.25" customHeight="1" x14ac:dyDescent="0.2">
      <c r="A290" s="56"/>
      <c r="B290" s="55"/>
      <c r="C290" s="27" t="s">
        <v>486</v>
      </c>
      <c r="D290" s="28">
        <v>1</v>
      </c>
      <c r="E290" s="29">
        <v>375</v>
      </c>
      <c r="F290" s="29">
        <f t="shared" si="12"/>
        <v>375</v>
      </c>
      <c r="G290" s="51"/>
      <c r="H290" s="51"/>
      <c r="I290" s="51"/>
      <c r="J290" s="51"/>
      <c r="K290" s="55"/>
      <c r="L290" s="51"/>
      <c r="M290" s="51"/>
      <c r="N290" s="51"/>
      <c r="O290" s="52"/>
      <c r="P290" s="32">
        <f t="shared" si="13"/>
        <v>375</v>
      </c>
    </row>
    <row r="291" spans="1:18" ht="23.25" customHeight="1" x14ac:dyDescent="0.2">
      <c r="A291" s="56"/>
      <c r="B291" s="55"/>
      <c r="C291" s="27" t="s">
        <v>491</v>
      </c>
      <c r="D291" s="28">
        <v>1</v>
      </c>
      <c r="E291" s="29">
        <v>150</v>
      </c>
      <c r="F291" s="29">
        <f t="shared" si="12"/>
        <v>150</v>
      </c>
      <c r="G291" s="51"/>
      <c r="H291" s="51"/>
      <c r="I291" s="51"/>
      <c r="J291" s="51"/>
      <c r="K291" s="55"/>
      <c r="L291" s="51"/>
      <c r="M291" s="51"/>
      <c r="N291" s="51"/>
      <c r="O291" s="52"/>
      <c r="P291" s="32">
        <f t="shared" si="13"/>
        <v>150</v>
      </c>
    </row>
    <row r="292" spans="1:18" ht="23.25" customHeight="1" x14ac:dyDescent="0.2">
      <c r="A292" s="56"/>
      <c r="B292" s="55"/>
      <c r="C292" s="27" t="s">
        <v>492</v>
      </c>
      <c r="D292" s="28">
        <v>1</v>
      </c>
      <c r="E292" s="29">
        <v>185</v>
      </c>
      <c r="F292" s="29">
        <f t="shared" si="12"/>
        <v>185</v>
      </c>
      <c r="G292" s="51"/>
      <c r="H292" s="51"/>
      <c r="I292" s="51"/>
      <c r="J292" s="51"/>
      <c r="K292" s="55"/>
      <c r="L292" s="51"/>
      <c r="M292" s="51"/>
      <c r="N292" s="51"/>
      <c r="O292" s="52"/>
      <c r="P292" s="32">
        <f t="shared" si="13"/>
        <v>185</v>
      </c>
    </row>
    <row r="293" spans="1:18" ht="23.25" customHeight="1" x14ac:dyDescent="0.2">
      <c r="A293" s="56"/>
      <c r="B293" s="55"/>
      <c r="C293" s="27" t="s">
        <v>493</v>
      </c>
      <c r="D293" s="28">
        <v>1</v>
      </c>
      <c r="E293" s="29">
        <v>195</v>
      </c>
      <c r="F293" s="29">
        <f t="shared" si="12"/>
        <v>195</v>
      </c>
      <c r="G293" s="51"/>
      <c r="H293" s="51"/>
      <c r="I293" s="51"/>
      <c r="J293" s="51"/>
      <c r="K293" s="55"/>
      <c r="L293" s="51"/>
      <c r="M293" s="51"/>
      <c r="N293" s="51"/>
      <c r="O293" s="52"/>
      <c r="P293" s="32">
        <f t="shared" si="13"/>
        <v>195</v>
      </c>
    </row>
    <row r="294" spans="1:18" ht="23.25" customHeight="1" x14ac:dyDescent="0.2">
      <c r="A294" s="56"/>
      <c r="B294" s="55"/>
      <c r="C294" s="27" t="s">
        <v>494</v>
      </c>
      <c r="D294" s="28">
        <v>2</v>
      </c>
      <c r="E294" s="29">
        <v>275</v>
      </c>
      <c r="F294" s="29">
        <f t="shared" si="12"/>
        <v>550</v>
      </c>
      <c r="G294" s="51"/>
      <c r="H294" s="51"/>
      <c r="I294" s="51"/>
      <c r="J294" s="51"/>
      <c r="K294" s="55"/>
      <c r="L294" s="51"/>
      <c r="M294" s="51"/>
      <c r="N294" s="51"/>
      <c r="O294" s="52"/>
      <c r="P294" s="32">
        <f t="shared" si="13"/>
        <v>550</v>
      </c>
    </row>
    <row r="295" spans="1:18" ht="23.25" customHeight="1" x14ac:dyDescent="0.2">
      <c r="A295" s="56"/>
      <c r="B295" s="55"/>
      <c r="C295" s="27" t="s">
        <v>495</v>
      </c>
      <c r="D295" s="28">
        <v>1</v>
      </c>
      <c r="E295" s="29">
        <v>475</v>
      </c>
      <c r="F295" s="29">
        <f t="shared" si="12"/>
        <v>475</v>
      </c>
      <c r="G295" s="51"/>
      <c r="H295" s="51"/>
      <c r="I295" s="51"/>
      <c r="J295" s="51"/>
      <c r="K295" s="55"/>
      <c r="L295" s="51"/>
      <c r="M295" s="51"/>
      <c r="N295" s="51"/>
      <c r="O295" s="52"/>
      <c r="P295" s="32">
        <f t="shared" si="13"/>
        <v>475</v>
      </c>
    </row>
    <row r="296" spans="1:18" ht="23.25" customHeight="1" x14ac:dyDescent="0.2">
      <c r="A296" s="56"/>
      <c r="B296" s="55"/>
      <c r="C296" s="27" t="s">
        <v>496</v>
      </c>
      <c r="D296" s="28">
        <v>1</v>
      </c>
      <c r="E296" s="29">
        <v>550</v>
      </c>
      <c r="F296" s="29">
        <f t="shared" si="12"/>
        <v>550</v>
      </c>
      <c r="G296" s="51"/>
      <c r="H296" s="51"/>
      <c r="I296" s="51"/>
      <c r="J296" s="51"/>
      <c r="K296" s="55"/>
      <c r="L296" s="51"/>
      <c r="M296" s="51"/>
      <c r="N296" s="51"/>
      <c r="O296" s="52"/>
      <c r="P296" s="32">
        <f t="shared" si="13"/>
        <v>550</v>
      </c>
    </row>
    <row r="297" spans="1:18" ht="23.25" customHeight="1" x14ac:dyDescent="0.2">
      <c r="A297" s="56"/>
      <c r="B297" s="55"/>
      <c r="C297" s="27" t="s">
        <v>204</v>
      </c>
      <c r="D297" s="28">
        <v>1</v>
      </c>
      <c r="E297" s="29">
        <v>250</v>
      </c>
      <c r="F297" s="29">
        <f t="shared" si="12"/>
        <v>250</v>
      </c>
      <c r="G297" s="51"/>
      <c r="H297" s="51"/>
      <c r="I297" s="51"/>
      <c r="J297" s="51"/>
      <c r="K297" s="55"/>
      <c r="L297" s="51"/>
      <c r="M297" s="51"/>
      <c r="N297" s="51"/>
      <c r="O297" s="52"/>
      <c r="P297" s="32">
        <f t="shared" si="13"/>
        <v>250</v>
      </c>
    </row>
    <row r="298" spans="1:18" ht="23.25" customHeight="1" x14ac:dyDescent="0.2">
      <c r="A298" s="56"/>
      <c r="B298" s="55"/>
      <c r="C298" s="27" t="s">
        <v>497</v>
      </c>
      <c r="D298" s="28">
        <v>4</v>
      </c>
      <c r="E298" s="29">
        <v>90</v>
      </c>
      <c r="F298" s="29">
        <f t="shared" si="12"/>
        <v>360</v>
      </c>
      <c r="G298" s="51"/>
      <c r="H298" s="51"/>
      <c r="I298" s="51"/>
      <c r="J298" s="51"/>
      <c r="K298" s="55"/>
      <c r="L298" s="51"/>
      <c r="M298" s="51"/>
      <c r="N298" s="51"/>
      <c r="O298" s="52"/>
      <c r="P298" s="32">
        <f t="shared" si="13"/>
        <v>360</v>
      </c>
    </row>
    <row r="299" spans="1:18" ht="23.25" customHeight="1" x14ac:dyDescent="0.2">
      <c r="A299" s="56"/>
      <c r="B299" s="55"/>
      <c r="C299" s="27" t="s">
        <v>498</v>
      </c>
      <c r="D299" s="28">
        <v>2</v>
      </c>
      <c r="E299" s="29">
        <v>450</v>
      </c>
      <c r="F299" s="29">
        <f t="shared" si="12"/>
        <v>900</v>
      </c>
      <c r="G299" s="51"/>
      <c r="H299" s="51"/>
      <c r="I299" s="51"/>
      <c r="J299" s="51"/>
      <c r="K299" s="55"/>
      <c r="L299" s="51"/>
      <c r="M299" s="51"/>
      <c r="N299" s="51"/>
      <c r="O299" s="52"/>
      <c r="P299" s="32">
        <f t="shared" si="13"/>
        <v>900</v>
      </c>
    </row>
    <row r="300" spans="1:18" ht="32.25" customHeight="1" x14ac:dyDescent="0.2">
      <c r="A300" s="60">
        <v>53</v>
      </c>
      <c r="B300" s="57">
        <v>45440</v>
      </c>
      <c r="C300" s="20" t="s">
        <v>499</v>
      </c>
      <c r="D300" s="21">
        <v>2</v>
      </c>
      <c r="E300" s="22">
        <v>889</v>
      </c>
      <c r="F300" s="22">
        <f t="shared" si="12"/>
        <v>1778</v>
      </c>
      <c r="G300" s="58" t="s">
        <v>505</v>
      </c>
      <c r="H300" s="58" t="s">
        <v>504</v>
      </c>
      <c r="I300" s="58">
        <v>296</v>
      </c>
      <c r="J300" s="58">
        <v>13</v>
      </c>
      <c r="K300" s="57">
        <v>45440</v>
      </c>
      <c r="L300" s="58" t="s">
        <v>503</v>
      </c>
      <c r="M300" s="58" t="s">
        <v>501</v>
      </c>
      <c r="N300" s="58" t="s">
        <v>502</v>
      </c>
      <c r="O300" s="59">
        <v>24068375</v>
      </c>
      <c r="P300" s="25">
        <f t="shared" si="13"/>
        <v>1778</v>
      </c>
      <c r="R300" s="53">
        <f>SUM(P300:P301)</f>
        <v>2758</v>
      </c>
    </row>
    <row r="301" spans="1:18" ht="79.5" customHeight="1" x14ac:dyDescent="0.2">
      <c r="A301" s="60"/>
      <c r="B301" s="57"/>
      <c r="C301" s="20" t="s">
        <v>500</v>
      </c>
      <c r="D301" s="21">
        <v>2</v>
      </c>
      <c r="E301" s="22">
        <v>490</v>
      </c>
      <c r="F301" s="22">
        <f t="shared" si="12"/>
        <v>980</v>
      </c>
      <c r="G301" s="58"/>
      <c r="H301" s="58"/>
      <c r="I301" s="58"/>
      <c r="J301" s="58"/>
      <c r="K301" s="57"/>
      <c r="L301" s="58"/>
      <c r="M301" s="58"/>
      <c r="N301" s="58"/>
      <c r="O301" s="59"/>
      <c r="P301" s="25">
        <f t="shared" si="13"/>
        <v>980</v>
      </c>
      <c r="R301" s="54"/>
    </row>
    <row r="302" spans="1:18" ht="23.25" customHeight="1" x14ac:dyDescent="0.2">
      <c r="A302" s="56">
        <v>54</v>
      </c>
      <c r="B302" s="55">
        <v>45440</v>
      </c>
      <c r="C302" s="27" t="s">
        <v>506</v>
      </c>
      <c r="D302" s="28">
        <v>1</v>
      </c>
      <c r="E302" s="29">
        <v>850</v>
      </c>
      <c r="F302" s="29">
        <f t="shared" si="12"/>
        <v>850</v>
      </c>
      <c r="G302" s="51" t="s">
        <v>95</v>
      </c>
      <c r="H302" s="51">
        <v>44227698</v>
      </c>
      <c r="I302" s="51">
        <v>298</v>
      </c>
      <c r="J302" s="51">
        <v>13</v>
      </c>
      <c r="K302" s="55">
        <v>45441</v>
      </c>
      <c r="L302" s="51" t="s">
        <v>521</v>
      </c>
      <c r="M302" s="51" t="s">
        <v>522</v>
      </c>
      <c r="N302" s="51" t="s">
        <v>523</v>
      </c>
      <c r="O302" s="52">
        <v>61816895</v>
      </c>
      <c r="P302" s="32">
        <f>F302</f>
        <v>850</v>
      </c>
    </row>
    <row r="303" spans="1:18" ht="23.25" customHeight="1" x14ac:dyDescent="0.2">
      <c r="A303" s="56"/>
      <c r="B303" s="55"/>
      <c r="C303" s="27" t="s">
        <v>507</v>
      </c>
      <c r="D303" s="28">
        <v>3</v>
      </c>
      <c r="E303" s="29">
        <v>40</v>
      </c>
      <c r="F303" s="29">
        <f t="shared" si="12"/>
        <v>120</v>
      </c>
      <c r="G303" s="51"/>
      <c r="H303" s="51"/>
      <c r="I303" s="51"/>
      <c r="J303" s="51"/>
      <c r="K303" s="55"/>
      <c r="L303" s="51"/>
      <c r="M303" s="51"/>
      <c r="N303" s="51"/>
      <c r="O303" s="52"/>
      <c r="P303" s="32">
        <f t="shared" si="13"/>
        <v>120</v>
      </c>
    </row>
    <row r="304" spans="1:18" ht="23.25" customHeight="1" x14ac:dyDescent="0.2">
      <c r="A304" s="56"/>
      <c r="B304" s="55"/>
      <c r="C304" s="27" t="s">
        <v>508</v>
      </c>
      <c r="D304" s="28">
        <v>3</v>
      </c>
      <c r="E304" s="29">
        <v>195</v>
      </c>
      <c r="F304" s="29">
        <f t="shared" si="12"/>
        <v>585</v>
      </c>
      <c r="G304" s="51"/>
      <c r="H304" s="51"/>
      <c r="I304" s="51"/>
      <c r="J304" s="51"/>
      <c r="K304" s="55"/>
      <c r="L304" s="51"/>
      <c r="M304" s="51"/>
      <c r="N304" s="51"/>
      <c r="O304" s="52"/>
      <c r="P304" s="32">
        <f t="shared" si="13"/>
        <v>585</v>
      </c>
    </row>
    <row r="305" spans="1:18" ht="23.25" customHeight="1" x14ac:dyDescent="0.2">
      <c r="A305" s="56"/>
      <c r="B305" s="55"/>
      <c r="C305" s="27" t="s">
        <v>509</v>
      </c>
      <c r="D305" s="28">
        <v>1</v>
      </c>
      <c r="E305" s="29">
        <v>550</v>
      </c>
      <c r="F305" s="29">
        <f t="shared" si="12"/>
        <v>550</v>
      </c>
      <c r="G305" s="51"/>
      <c r="H305" s="51"/>
      <c r="I305" s="51"/>
      <c r="J305" s="51"/>
      <c r="K305" s="55"/>
      <c r="L305" s="51"/>
      <c r="M305" s="51"/>
      <c r="N305" s="51"/>
      <c r="O305" s="52"/>
      <c r="P305" s="32">
        <f t="shared" si="13"/>
        <v>550</v>
      </c>
      <c r="R305" s="53">
        <f>SUM(P302:P316)</f>
        <v>6350</v>
      </c>
    </row>
    <row r="306" spans="1:18" ht="23.25" customHeight="1" x14ac:dyDescent="0.2">
      <c r="A306" s="56"/>
      <c r="B306" s="55"/>
      <c r="C306" s="27" t="s">
        <v>510</v>
      </c>
      <c r="D306" s="28">
        <v>1</v>
      </c>
      <c r="E306" s="29">
        <v>850</v>
      </c>
      <c r="F306" s="29">
        <f t="shared" si="12"/>
        <v>850</v>
      </c>
      <c r="G306" s="51"/>
      <c r="H306" s="51"/>
      <c r="I306" s="51"/>
      <c r="J306" s="51"/>
      <c r="K306" s="55"/>
      <c r="L306" s="51"/>
      <c r="M306" s="51"/>
      <c r="N306" s="51"/>
      <c r="O306" s="52"/>
      <c r="P306" s="32">
        <f t="shared" si="13"/>
        <v>850</v>
      </c>
      <c r="R306" s="54"/>
    </row>
    <row r="307" spans="1:18" ht="23.25" customHeight="1" x14ac:dyDescent="0.2">
      <c r="A307" s="56"/>
      <c r="B307" s="55"/>
      <c r="C307" s="27" t="s">
        <v>511</v>
      </c>
      <c r="D307" s="28">
        <v>1</v>
      </c>
      <c r="E307" s="29">
        <v>180</v>
      </c>
      <c r="F307" s="29">
        <f t="shared" si="12"/>
        <v>180</v>
      </c>
      <c r="G307" s="51"/>
      <c r="H307" s="51"/>
      <c r="I307" s="51"/>
      <c r="J307" s="51"/>
      <c r="K307" s="55"/>
      <c r="L307" s="51"/>
      <c r="M307" s="51"/>
      <c r="N307" s="51"/>
      <c r="O307" s="52"/>
      <c r="P307" s="32">
        <f t="shared" si="13"/>
        <v>180</v>
      </c>
      <c r="R307" s="54"/>
    </row>
    <row r="308" spans="1:18" ht="23.25" customHeight="1" x14ac:dyDescent="0.2">
      <c r="A308" s="56"/>
      <c r="B308" s="55"/>
      <c r="C308" s="27" t="s">
        <v>512</v>
      </c>
      <c r="D308" s="28">
        <v>1</v>
      </c>
      <c r="E308" s="29">
        <v>850</v>
      </c>
      <c r="F308" s="29">
        <f t="shared" si="12"/>
        <v>850</v>
      </c>
      <c r="G308" s="51"/>
      <c r="H308" s="51"/>
      <c r="I308" s="51"/>
      <c r="J308" s="51"/>
      <c r="K308" s="55"/>
      <c r="L308" s="51"/>
      <c r="M308" s="51"/>
      <c r="N308" s="51"/>
      <c r="O308" s="52"/>
      <c r="P308" s="32">
        <f t="shared" si="13"/>
        <v>850</v>
      </c>
      <c r="R308" s="54"/>
    </row>
    <row r="309" spans="1:18" ht="23.25" customHeight="1" x14ac:dyDescent="0.2">
      <c r="A309" s="56"/>
      <c r="B309" s="55"/>
      <c r="C309" s="27" t="s">
        <v>513</v>
      </c>
      <c r="D309" s="28">
        <v>1</v>
      </c>
      <c r="E309" s="29">
        <v>90</v>
      </c>
      <c r="F309" s="29">
        <f t="shared" si="12"/>
        <v>90</v>
      </c>
      <c r="G309" s="51"/>
      <c r="H309" s="51"/>
      <c r="I309" s="51"/>
      <c r="J309" s="51"/>
      <c r="K309" s="55"/>
      <c r="L309" s="51"/>
      <c r="M309" s="51"/>
      <c r="N309" s="51"/>
      <c r="O309" s="52"/>
      <c r="P309" s="32">
        <f t="shared" si="13"/>
        <v>90</v>
      </c>
      <c r="R309" s="54"/>
    </row>
    <row r="310" spans="1:18" ht="23.25" customHeight="1" x14ac:dyDescent="0.2">
      <c r="A310" s="56"/>
      <c r="B310" s="55"/>
      <c r="C310" s="27" t="s">
        <v>514</v>
      </c>
      <c r="D310" s="28">
        <v>1</v>
      </c>
      <c r="E310" s="29">
        <v>95</v>
      </c>
      <c r="F310" s="29">
        <f t="shared" si="12"/>
        <v>95</v>
      </c>
      <c r="G310" s="51"/>
      <c r="H310" s="51"/>
      <c r="I310" s="51"/>
      <c r="J310" s="51"/>
      <c r="K310" s="55"/>
      <c r="L310" s="51"/>
      <c r="M310" s="51"/>
      <c r="N310" s="51"/>
      <c r="O310" s="52"/>
      <c r="P310" s="32">
        <f t="shared" si="13"/>
        <v>95</v>
      </c>
      <c r="R310" s="54"/>
    </row>
    <row r="311" spans="1:18" ht="23.25" customHeight="1" x14ac:dyDescent="0.2">
      <c r="A311" s="56"/>
      <c r="B311" s="55"/>
      <c r="C311" s="27" t="s">
        <v>515</v>
      </c>
      <c r="D311" s="28">
        <v>2</v>
      </c>
      <c r="E311" s="29">
        <v>375</v>
      </c>
      <c r="F311" s="29">
        <f t="shared" si="12"/>
        <v>750</v>
      </c>
      <c r="G311" s="51"/>
      <c r="H311" s="51"/>
      <c r="I311" s="51"/>
      <c r="J311" s="51"/>
      <c r="K311" s="55"/>
      <c r="L311" s="51"/>
      <c r="M311" s="51"/>
      <c r="N311" s="51"/>
      <c r="O311" s="52"/>
      <c r="P311" s="32">
        <f t="shared" si="13"/>
        <v>750</v>
      </c>
      <c r="R311" s="54"/>
    </row>
    <row r="312" spans="1:18" ht="23.25" customHeight="1" x14ac:dyDescent="0.2">
      <c r="A312" s="56"/>
      <c r="B312" s="55"/>
      <c r="C312" s="27" t="s">
        <v>516</v>
      </c>
      <c r="D312" s="28">
        <v>2</v>
      </c>
      <c r="E312" s="29">
        <v>35</v>
      </c>
      <c r="F312" s="29">
        <f t="shared" si="12"/>
        <v>70</v>
      </c>
      <c r="G312" s="51"/>
      <c r="H312" s="51"/>
      <c r="I312" s="51"/>
      <c r="J312" s="51"/>
      <c r="K312" s="55"/>
      <c r="L312" s="51"/>
      <c r="M312" s="51"/>
      <c r="N312" s="51"/>
      <c r="O312" s="52"/>
      <c r="P312" s="32">
        <f t="shared" si="13"/>
        <v>70</v>
      </c>
      <c r="R312" s="54"/>
    </row>
    <row r="313" spans="1:18" ht="23.25" customHeight="1" x14ac:dyDescent="0.2">
      <c r="A313" s="56"/>
      <c r="B313" s="55"/>
      <c r="C313" s="27" t="s">
        <v>517</v>
      </c>
      <c r="D313" s="28">
        <v>1</v>
      </c>
      <c r="E313" s="29">
        <v>425</v>
      </c>
      <c r="F313" s="29">
        <f t="shared" si="12"/>
        <v>425</v>
      </c>
      <c r="G313" s="51"/>
      <c r="H313" s="51"/>
      <c r="I313" s="51"/>
      <c r="J313" s="51"/>
      <c r="K313" s="55"/>
      <c r="L313" s="51"/>
      <c r="M313" s="51"/>
      <c r="N313" s="51"/>
      <c r="O313" s="52"/>
      <c r="P313" s="32">
        <f t="shared" si="13"/>
        <v>425</v>
      </c>
    </row>
    <row r="314" spans="1:18" ht="23.25" customHeight="1" x14ac:dyDescent="0.2">
      <c r="A314" s="56"/>
      <c r="B314" s="55"/>
      <c r="C314" s="27" t="s">
        <v>518</v>
      </c>
      <c r="D314" s="28">
        <v>1</v>
      </c>
      <c r="E314" s="29">
        <v>650</v>
      </c>
      <c r="F314" s="29">
        <f t="shared" si="12"/>
        <v>650</v>
      </c>
      <c r="G314" s="51"/>
      <c r="H314" s="51"/>
      <c r="I314" s="51"/>
      <c r="J314" s="51"/>
      <c r="K314" s="55"/>
      <c r="L314" s="51"/>
      <c r="M314" s="51"/>
      <c r="N314" s="51"/>
      <c r="O314" s="52"/>
      <c r="P314" s="32">
        <f t="shared" si="13"/>
        <v>650</v>
      </c>
    </row>
    <row r="315" spans="1:18" ht="23.25" customHeight="1" x14ac:dyDescent="0.2">
      <c r="A315" s="56"/>
      <c r="B315" s="55"/>
      <c r="C315" s="27" t="s">
        <v>519</v>
      </c>
      <c r="D315" s="28">
        <v>1</v>
      </c>
      <c r="E315" s="29">
        <v>105</v>
      </c>
      <c r="F315" s="29">
        <f t="shared" si="12"/>
        <v>105</v>
      </c>
      <c r="G315" s="51"/>
      <c r="H315" s="51"/>
      <c r="I315" s="51"/>
      <c r="J315" s="51"/>
      <c r="K315" s="55"/>
      <c r="L315" s="51"/>
      <c r="M315" s="51"/>
      <c r="N315" s="51"/>
      <c r="O315" s="52"/>
      <c r="P315" s="32">
        <f t="shared" si="13"/>
        <v>105</v>
      </c>
    </row>
    <row r="316" spans="1:18" ht="23.25" customHeight="1" x14ac:dyDescent="0.2">
      <c r="A316" s="56"/>
      <c r="B316" s="55"/>
      <c r="C316" s="27" t="s">
        <v>520</v>
      </c>
      <c r="D316" s="28">
        <v>3</v>
      </c>
      <c r="E316" s="29">
        <v>60</v>
      </c>
      <c r="F316" s="29">
        <f t="shared" si="12"/>
        <v>180</v>
      </c>
      <c r="G316" s="51"/>
      <c r="H316" s="51"/>
      <c r="I316" s="27">
        <v>262</v>
      </c>
      <c r="J316" s="51"/>
      <c r="K316" s="55"/>
      <c r="L316" s="51"/>
      <c r="M316" s="51"/>
      <c r="N316" s="51"/>
      <c r="O316" s="52"/>
      <c r="P316" s="32">
        <f t="shared" si="13"/>
        <v>180</v>
      </c>
    </row>
    <row r="317" spans="1:18" ht="90" x14ac:dyDescent="0.2">
      <c r="A317" s="14">
        <v>55</v>
      </c>
      <c r="B317" s="19">
        <v>45441</v>
      </c>
      <c r="C317" s="20" t="s">
        <v>524</v>
      </c>
      <c r="D317" s="21">
        <v>185</v>
      </c>
      <c r="E317" s="22">
        <v>20</v>
      </c>
      <c r="F317" s="22">
        <f t="shared" si="12"/>
        <v>3700</v>
      </c>
      <c r="G317" s="21" t="s">
        <v>254</v>
      </c>
      <c r="H317" s="35">
        <v>120046954</v>
      </c>
      <c r="I317" s="20">
        <v>211</v>
      </c>
      <c r="J317" s="20">
        <v>13</v>
      </c>
      <c r="K317" s="38">
        <v>45441</v>
      </c>
      <c r="L317" s="20" t="s">
        <v>525</v>
      </c>
      <c r="M317" s="20" t="s">
        <v>526</v>
      </c>
      <c r="N317" s="20" t="s">
        <v>527</v>
      </c>
      <c r="O317" s="39">
        <v>2862959981</v>
      </c>
      <c r="P317" s="25">
        <f t="shared" si="13"/>
        <v>3700</v>
      </c>
      <c r="R317" s="10">
        <f>P317</f>
        <v>3700</v>
      </c>
    </row>
    <row r="318" spans="1:18" ht="23.25" customHeight="1" x14ac:dyDescent="0.2">
      <c r="A318" s="56">
        <v>56</v>
      </c>
      <c r="B318" s="55">
        <v>45441</v>
      </c>
      <c r="C318" s="27" t="s">
        <v>528</v>
      </c>
      <c r="D318" s="28">
        <v>80</v>
      </c>
      <c r="E318" s="29">
        <v>215</v>
      </c>
      <c r="F318" s="29">
        <f t="shared" si="12"/>
        <v>17200</v>
      </c>
      <c r="G318" s="51" t="s">
        <v>86</v>
      </c>
      <c r="H318" s="51">
        <v>78575257</v>
      </c>
      <c r="I318" s="51">
        <v>264</v>
      </c>
      <c r="J318" s="51">
        <v>13</v>
      </c>
      <c r="K318" s="55">
        <v>45442</v>
      </c>
      <c r="L318" s="51" t="s">
        <v>532</v>
      </c>
      <c r="M318" s="51" t="s">
        <v>533</v>
      </c>
      <c r="N318" s="51" t="s">
        <v>534</v>
      </c>
      <c r="O318" s="52">
        <v>1797605139</v>
      </c>
      <c r="P318" s="32">
        <f t="shared" si="13"/>
        <v>17200</v>
      </c>
      <c r="R318" s="10">
        <f>SUM(P318:P321)</f>
        <v>22400</v>
      </c>
    </row>
    <row r="319" spans="1:18" ht="32.25" customHeight="1" x14ac:dyDescent="0.2">
      <c r="A319" s="56"/>
      <c r="B319" s="55"/>
      <c r="C319" s="27" t="s">
        <v>529</v>
      </c>
      <c r="D319" s="28">
        <v>20</v>
      </c>
      <c r="E319" s="29">
        <v>140</v>
      </c>
      <c r="F319" s="29">
        <f t="shared" si="12"/>
        <v>2800</v>
      </c>
      <c r="G319" s="51"/>
      <c r="H319" s="51"/>
      <c r="I319" s="51"/>
      <c r="J319" s="51"/>
      <c r="K319" s="55"/>
      <c r="L319" s="51"/>
      <c r="M319" s="51"/>
      <c r="N319" s="51"/>
      <c r="O319" s="52"/>
      <c r="P319" s="32">
        <f t="shared" si="13"/>
        <v>2800</v>
      </c>
    </row>
    <row r="320" spans="1:18" ht="23.25" customHeight="1" x14ac:dyDescent="0.2">
      <c r="A320" s="56"/>
      <c r="B320" s="55"/>
      <c r="C320" s="27" t="s">
        <v>530</v>
      </c>
      <c r="D320" s="28">
        <v>20</v>
      </c>
      <c r="E320" s="29">
        <v>35</v>
      </c>
      <c r="F320" s="29">
        <f t="shared" si="12"/>
        <v>700</v>
      </c>
      <c r="G320" s="51"/>
      <c r="H320" s="51"/>
      <c r="I320" s="51"/>
      <c r="J320" s="51"/>
      <c r="K320" s="55"/>
      <c r="L320" s="51"/>
      <c r="M320" s="51"/>
      <c r="N320" s="51"/>
      <c r="O320" s="52"/>
      <c r="P320" s="32">
        <f t="shared" si="13"/>
        <v>700</v>
      </c>
    </row>
    <row r="321" spans="1:18" ht="23.25" customHeight="1" x14ac:dyDescent="0.2">
      <c r="A321" s="56"/>
      <c r="B321" s="55"/>
      <c r="C321" s="27" t="s">
        <v>531</v>
      </c>
      <c r="D321" s="28">
        <v>20</v>
      </c>
      <c r="E321" s="29">
        <v>85</v>
      </c>
      <c r="F321" s="29">
        <f t="shared" si="12"/>
        <v>1700</v>
      </c>
      <c r="G321" s="51"/>
      <c r="H321" s="51"/>
      <c r="I321" s="51"/>
      <c r="J321" s="51"/>
      <c r="K321" s="55"/>
      <c r="L321" s="51"/>
      <c r="M321" s="51"/>
      <c r="N321" s="51"/>
      <c r="O321" s="52"/>
      <c r="P321" s="32">
        <f t="shared" si="13"/>
        <v>1700</v>
      </c>
    </row>
    <row r="322" spans="1:18" ht="90" x14ac:dyDescent="0.2">
      <c r="A322" s="14">
        <v>57</v>
      </c>
      <c r="B322" s="19">
        <v>45439</v>
      </c>
      <c r="C322" s="20" t="s">
        <v>535</v>
      </c>
      <c r="D322" s="21">
        <v>300</v>
      </c>
      <c r="E322" s="22">
        <v>83.33</v>
      </c>
      <c r="F322" s="22">
        <f t="shared" si="12"/>
        <v>24999</v>
      </c>
      <c r="G322" s="21" t="s">
        <v>536</v>
      </c>
      <c r="H322" s="35">
        <v>35196394</v>
      </c>
      <c r="I322" s="20">
        <v>213</v>
      </c>
      <c r="J322" s="20">
        <v>11</v>
      </c>
      <c r="K322" s="38">
        <v>45442</v>
      </c>
      <c r="L322" s="20" t="s">
        <v>537</v>
      </c>
      <c r="M322" s="20" t="s">
        <v>538</v>
      </c>
      <c r="N322" s="20" t="s">
        <v>539</v>
      </c>
      <c r="O322" s="39">
        <v>1890143067</v>
      </c>
      <c r="P322" s="25">
        <f t="shared" si="13"/>
        <v>24999</v>
      </c>
      <c r="R322" s="10">
        <f>P322</f>
        <v>24999</v>
      </c>
    </row>
    <row r="323" spans="1:18" ht="23.25" customHeight="1" x14ac:dyDescent="0.2">
      <c r="A323" s="56">
        <v>58</v>
      </c>
      <c r="B323" s="55">
        <v>45441</v>
      </c>
      <c r="C323" s="27" t="s">
        <v>540</v>
      </c>
      <c r="D323" s="28">
        <v>1</v>
      </c>
      <c r="E323" s="29">
        <v>3100</v>
      </c>
      <c r="F323" s="29">
        <f t="shared" si="12"/>
        <v>3100</v>
      </c>
      <c r="G323" s="51" t="s">
        <v>542</v>
      </c>
      <c r="H323" s="51">
        <v>18113257</v>
      </c>
      <c r="I323" s="51">
        <v>214</v>
      </c>
      <c r="J323" s="51">
        <v>13</v>
      </c>
      <c r="K323" s="55">
        <v>45442</v>
      </c>
      <c r="L323" s="51" t="s">
        <v>543</v>
      </c>
      <c r="M323" s="51" t="s">
        <v>544</v>
      </c>
      <c r="N323" s="51" t="s">
        <v>545</v>
      </c>
      <c r="O323" s="52">
        <v>1902855963</v>
      </c>
      <c r="P323" s="32">
        <f t="shared" si="13"/>
        <v>3100</v>
      </c>
      <c r="R323" s="53">
        <f>SUM(P323:P324)</f>
        <v>5900</v>
      </c>
    </row>
    <row r="324" spans="1:18" ht="53.25" customHeight="1" x14ac:dyDescent="0.2">
      <c r="A324" s="56"/>
      <c r="B324" s="55"/>
      <c r="C324" s="27" t="s">
        <v>541</v>
      </c>
      <c r="D324" s="28">
        <v>1</v>
      </c>
      <c r="E324" s="29">
        <v>2800</v>
      </c>
      <c r="F324" s="29">
        <f t="shared" si="12"/>
        <v>2800</v>
      </c>
      <c r="G324" s="51"/>
      <c r="H324" s="51"/>
      <c r="I324" s="51"/>
      <c r="J324" s="51"/>
      <c r="K324" s="55"/>
      <c r="L324" s="51"/>
      <c r="M324" s="51"/>
      <c r="N324" s="51"/>
      <c r="O324" s="52"/>
      <c r="P324" s="32">
        <f t="shared" si="13"/>
        <v>2800</v>
      </c>
      <c r="R324" s="54"/>
    </row>
    <row r="325" spans="1:18" ht="60" x14ac:dyDescent="0.2">
      <c r="A325" s="14">
        <v>59</v>
      </c>
      <c r="B325" s="19">
        <v>45441</v>
      </c>
      <c r="C325" s="20" t="s">
        <v>546</v>
      </c>
      <c r="D325" s="21">
        <v>3</v>
      </c>
      <c r="E325" s="22">
        <v>1680</v>
      </c>
      <c r="F325" s="22">
        <f t="shared" si="12"/>
        <v>5040</v>
      </c>
      <c r="G325" s="21" t="s">
        <v>239</v>
      </c>
      <c r="H325" s="35">
        <v>16896963</v>
      </c>
      <c r="I325" s="20">
        <v>141</v>
      </c>
      <c r="J325" s="20">
        <v>13</v>
      </c>
      <c r="K325" s="38">
        <v>45442</v>
      </c>
      <c r="L325" s="20" t="s">
        <v>549</v>
      </c>
      <c r="M325" s="20" t="s">
        <v>548</v>
      </c>
      <c r="N325" s="20" t="s">
        <v>547</v>
      </c>
      <c r="O325" s="39">
        <v>1355629521</v>
      </c>
      <c r="P325" s="25">
        <f t="shared" si="13"/>
        <v>5040</v>
      </c>
      <c r="R325" s="10">
        <f>P325</f>
        <v>5040</v>
      </c>
    </row>
    <row r="326" spans="1:18" ht="90" x14ac:dyDescent="0.2">
      <c r="A326" s="13">
        <v>60</v>
      </c>
      <c r="B326" s="26">
        <v>45442</v>
      </c>
      <c r="C326" s="27" t="s">
        <v>550</v>
      </c>
      <c r="D326" s="28">
        <v>5</v>
      </c>
      <c r="E326" s="29">
        <v>512</v>
      </c>
      <c r="F326" s="29">
        <f t="shared" si="12"/>
        <v>2560</v>
      </c>
      <c r="G326" s="28" t="s">
        <v>553</v>
      </c>
      <c r="H326" s="36">
        <v>70512191</v>
      </c>
      <c r="I326" s="27">
        <v>329</v>
      </c>
      <c r="J326" s="27">
        <v>13</v>
      </c>
      <c r="K326" s="37">
        <v>45442</v>
      </c>
      <c r="L326" s="27" t="s">
        <v>552</v>
      </c>
      <c r="M326" s="27" t="s">
        <v>551</v>
      </c>
      <c r="N326" s="42" t="s">
        <v>554</v>
      </c>
      <c r="O326" s="40">
        <v>4267068412</v>
      </c>
      <c r="P326" s="32">
        <f t="shared" si="13"/>
        <v>2560</v>
      </c>
      <c r="R326" s="10">
        <f>P326</f>
        <v>2560</v>
      </c>
    </row>
    <row r="327" spans="1:18" ht="23.25" customHeight="1" x14ac:dyDescent="0.2">
      <c r="A327" s="60">
        <v>61</v>
      </c>
      <c r="B327" s="57">
        <v>45442</v>
      </c>
      <c r="C327" s="20" t="s">
        <v>555</v>
      </c>
      <c r="D327" s="21">
        <v>30</v>
      </c>
      <c r="E327" s="22">
        <v>104.5</v>
      </c>
      <c r="F327" s="22">
        <f t="shared" si="12"/>
        <v>3135</v>
      </c>
      <c r="G327" s="58" t="s">
        <v>557</v>
      </c>
      <c r="H327" s="58">
        <v>96787112</v>
      </c>
      <c r="I327" s="58">
        <v>292</v>
      </c>
      <c r="J327" s="58">
        <v>13</v>
      </c>
      <c r="K327" s="57">
        <v>45443</v>
      </c>
      <c r="L327" s="58" t="s">
        <v>558</v>
      </c>
      <c r="M327" s="58" t="s">
        <v>559</v>
      </c>
      <c r="N327" s="58" t="s">
        <v>560</v>
      </c>
      <c r="O327" s="59">
        <v>2074693504</v>
      </c>
      <c r="P327" s="25">
        <f t="shared" si="13"/>
        <v>3135</v>
      </c>
      <c r="R327" s="53">
        <f>SUM(P327:P328)</f>
        <v>6135</v>
      </c>
    </row>
    <row r="328" spans="1:18" ht="52.5" customHeight="1" x14ac:dyDescent="0.2">
      <c r="A328" s="60"/>
      <c r="B328" s="57"/>
      <c r="C328" s="20" t="s">
        <v>556</v>
      </c>
      <c r="D328" s="21">
        <v>12</v>
      </c>
      <c r="E328" s="22">
        <v>250</v>
      </c>
      <c r="F328" s="22">
        <f t="shared" si="12"/>
        <v>3000</v>
      </c>
      <c r="G328" s="58"/>
      <c r="H328" s="58"/>
      <c r="I328" s="58"/>
      <c r="J328" s="58"/>
      <c r="K328" s="57"/>
      <c r="L328" s="58"/>
      <c r="M328" s="58"/>
      <c r="N328" s="58"/>
      <c r="O328" s="59"/>
      <c r="P328" s="25">
        <f t="shared" si="13"/>
        <v>3000</v>
      </c>
      <c r="R328" s="54"/>
    </row>
    <row r="329" spans="1:18" ht="75" x14ac:dyDescent="0.2">
      <c r="A329" s="13">
        <v>62</v>
      </c>
      <c r="B329" s="26">
        <v>45443</v>
      </c>
      <c r="C329" s="27" t="s">
        <v>561</v>
      </c>
      <c r="D329" s="28">
        <v>3</v>
      </c>
      <c r="E329" s="29">
        <v>275</v>
      </c>
      <c r="F329" s="29">
        <f t="shared" si="12"/>
        <v>825</v>
      </c>
      <c r="G329" s="28" t="s">
        <v>404</v>
      </c>
      <c r="H329" s="36">
        <v>45306133</v>
      </c>
      <c r="I329" s="27">
        <v>322</v>
      </c>
      <c r="J329" s="27"/>
      <c r="K329" s="37">
        <v>45443</v>
      </c>
      <c r="L329" s="27" t="s">
        <v>562</v>
      </c>
      <c r="M329" s="27" t="s">
        <v>563</v>
      </c>
      <c r="N329" s="27" t="s">
        <v>564</v>
      </c>
      <c r="O329" s="40">
        <v>650398886</v>
      </c>
      <c r="P329" s="32">
        <f t="shared" si="13"/>
        <v>825</v>
      </c>
      <c r="R329" s="10">
        <f>P329</f>
        <v>825</v>
      </c>
    </row>
    <row r="330" spans="1:18" ht="101.25" customHeight="1" x14ac:dyDescent="0.2">
      <c r="A330" s="14">
        <v>63</v>
      </c>
      <c r="B330" s="19">
        <v>45426</v>
      </c>
      <c r="C330" s="20" t="s">
        <v>572</v>
      </c>
      <c r="D330" s="21">
        <v>3</v>
      </c>
      <c r="E330" s="43">
        <v>15275</v>
      </c>
      <c r="F330" s="44">
        <f t="shared" si="12"/>
        <v>45825</v>
      </c>
      <c r="G330" s="45" t="s">
        <v>573</v>
      </c>
      <c r="H330" s="20">
        <v>4863461</v>
      </c>
      <c r="I330" s="20">
        <v>322</v>
      </c>
      <c r="J330" s="20">
        <v>13</v>
      </c>
      <c r="K330" s="38">
        <v>45428</v>
      </c>
      <c r="L330" s="20">
        <v>22839100</v>
      </c>
      <c r="M330" s="20" t="s">
        <v>574</v>
      </c>
      <c r="N330" s="20" t="s">
        <v>575</v>
      </c>
      <c r="O330" s="20">
        <v>2164607321</v>
      </c>
      <c r="P330" s="46">
        <f t="shared" si="13"/>
        <v>45825</v>
      </c>
    </row>
    <row r="331" spans="1:18" ht="86.25" customHeight="1" x14ac:dyDescent="0.2">
      <c r="A331" s="14">
        <v>64</v>
      </c>
      <c r="B331" s="26">
        <v>45432</v>
      </c>
      <c r="C331" s="27" t="s">
        <v>576</v>
      </c>
      <c r="D331" s="28">
        <v>24</v>
      </c>
      <c r="E331" s="47">
        <v>1250</v>
      </c>
      <c r="F331" s="29">
        <f t="shared" si="12"/>
        <v>30000</v>
      </c>
      <c r="G331" s="30" t="s">
        <v>577</v>
      </c>
      <c r="H331" s="48">
        <v>80473148</v>
      </c>
      <c r="I331" s="27">
        <v>325</v>
      </c>
      <c r="J331" s="27">
        <v>13</v>
      </c>
      <c r="K331" s="37">
        <v>45439</v>
      </c>
      <c r="L331" s="27">
        <v>22839747</v>
      </c>
      <c r="M331" s="27" t="s">
        <v>578</v>
      </c>
      <c r="N331" s="27" t="s">
        <v>579</v>
      </c>
      <c r="O331" s="27">
        <v>3544269558</v>
      </c>
      <c r="P331" s="49">
        <f t="shared" si="13"/>
        <v>30000</v>
      </c>
    </row>
    <row r="332" spans="1:18" ht="105" customHeight="1" x14ac:dyDescent="0.2">
      <c r="A332" s="14">
        <v>65</v>
      </c>
      <c r="B332" s="19">
        <v>45436</v>
      </c>
      <c r="C332" s="20" t="s">
        <v>580</v>
      </c>
      <c r="D332" s="21">
        <v>8</v>
      </c>
      <c r="E332" s="43">
        <v>10097</v>
      </c>
      <c r="F332" s="44">
        <f t="shared" si="12"/>
        <v>80776</v>
      </c>
      <c r="G332" s="23" t="s">
        <v>581</v>
      </c>
      <c r="H332" s="50">
        <v>7127170</v>
      </c>
      <c r="I332" s="20">
        <v>328</v>
      </c>
      <c r="J332" s="20">
        <v>13</v>
      </c>
      <c r="K332" s="38">
        <v>45440</v>
      </c>
      <c r="L332" s="20">
        <v>22841865</v>
      </c>
      <c r="M332" s="20" t="s">
        <v>582</v>
      </c>
      <c r="N332" s="20" t="s">
        <v>583</v>
      </c>
      <c r="O332" s="20">
        <v>4045750848</v>
      </c>
      <c r="P332" s="46">
        <f t="shared" si="13"/>
        <v>80776</v>
      </c>
    </row>
    <row r="333" spans="1:18" ht="138.75" customHeight="1" x14ac:dyDescent="0.2">
      <c r="A333" s="14">
        <v>66</v>
      </c>
      <c r="B333" s="26" t="s">
        <v>584</v>
      </c>
      <c r="C333" s="27" t="s">
        <v>585</v>
      </c>
      <c r="D333" s="28">
        <v>55</v>
      </c>
      <c r="E333" s="47">
        <v>170</v>
      </c>
      <c r="F333" s="29">
        <f t="shared" si="12"/>
        <v>9350</v>
      </c>
      <c r="G333" s="30" t="s">
        <v>586</v>
      </c>
      <c r="H333" s="48">
        <v>5941679</v>
      </c>
      <c r="I333" s="27">
        <v>158</v>
      </c>
      <c r="J333" s="27">
        <v>13</v>
      </c>
      <c r="K333" s="37">
        <v>45439</v>
      </c>
      <c r="L333" s="27">
        <v>22797912</v>
      </c>
      <c r="M333" s="27" t="s">
        <v>587</v>
      </c>
      <c r="N333" s="27" t="s">
        <v>588</v>
      </c>
      <c r="O333" s="27">
        <v>2405516335</v>
      </c>
      <c r="P333" s="49">
        <f t="shared" si="13"/>
        <v>9350</v>
      </c>
    </row>
  </sheetData>
  <autoFilter ref="B10:J10" xr:uid="{00000000-0009-0000-0000-000000000000}"/>
  <mergeCells count="437">
    <mergeCell ref="A1:P1"/>
    <mergeCell ref="A2:P2"/>
    <mergeCell ref="A3:P3"/>
    <mergeCell ref="A4:P4"/>
    <mergeCell ref="A5:P5"/>
    <mergeCell ref="A6:P6"/>
    <mergeCell ref="A7:P7"/>
    <mergeCell ref="A8:P8"/>
    <mergeCell ref="A9:P9"/>
    <mergeCell ref="N327:N328"/>
    <mergeCell ref="O327:O328"/>
    <mergeCell ref="R327:R328"/>
    <mergeCell ref="B327:B328"/>
    <mergeCell ref="A327:A328"/>
    <mergeCell ref="G327:G328"/>
    <mergeCell ref="H327:H328"/>
    <mergeCell ref="J327:J328"/>
    <mergeCell ref="I327:I328"/>
    <mergeCell ref="K327:K328"/>
    <mergeCell ref="L327:L328"/>
    <mergeCell ref="M327:M328"/>
    <mergeCell ref="R300:R301"/>
    <mergeCell ref="L281:L299"/>
    <mergeCell ref="M281:M299"/>
    <mergeCell ref="N281:N299"/>
    <mergeCell ref="O281:O299"/>
    <mergeCell ref="B300:B301"/>
    <mergeCell ref="A300:A301"/>
    <mergeCell ref="G300:G301"/>
    <mergeCell ref="H300:H301"/>
    <mergeCell ref="M300:M301"/>
    <mergeCell ref="N300:N301"/>
    <mergeCell ref="O300:O301"/>
    <mergeCell ref="L300:L301"/>
    <mergeCell ref="K300:K301"/>
    <mergeCell ref="J300:J301"/>
    <mergeCell ref="I300:I301"/>
    <mergeCell ref="N272:N280"/>
    <mergeCell ref="O272:O280"/>
    <mergeCell ref="R274:R279"/>
    <mergeCell ref="A272:A280"/>
    <mergeCell ref="I281:I282"/>
    <mergeCell ref="R282:R288"/>
    <mergeCell ref="B281:B299"/>
    <mergeCell ref="A281:A299"/>
    <mergeCell ref="G281:G299"/>
    <mergeCell ref="H281:H299"/>
    <mergeCell ref="I283:I299"/>
    <mergeCell ref="J281:J299"/>
    <mergeCell ref="K281:K299"/>
    <mergeCell ref="B272:B280"/>
    <mergeCell ref="G272:G280"/>
    <mergeCell ref="H272:H280"/>
    <mergeCell ref="J272:J280"/>
    <mergeCell ref="I272:I280"/>
    <mergeCell ref="K272:K280"/>
    <mergeCell ref="L272:L280"/>
    <mergeCell ref="M272:M280"/>
    <mergeCell ref="N266:N269"/>
    <mergeCell ref="O266:O269"/>
    <mergeCell ref="R266:R269"/>
    <mergeCell ref="B270:B271"/>
    <mergeCell ref="A270:A271"/>
    <mergeCell ref="G270:G271"/>
    <mergeCell ref="H270:H271"/>
    <mergeCell ref="J270:J271"/>
    <mergeCell ref="K270:K271"/>
    <mergeCell ref="I270:I271"/>
    <mergeCell ref="L270:L271"/>
    <mergeCell ref="M270:M271"/>
    <mergeCell ref="N270:N271"/>
    <mergeCell ref="O270:O271"/>
    <mergeCell ref="R270:R271"/>
    <mergeCell ref="B266:B269"/>
    <mergeCell ref="A266:A269"/>
    <mergeCell ref="G266:G269"/>
    <mergeCell ref="H266:H269"/>
    <mergeCell ref="L266:L269"/>
    <mergeCell ref="I266:I269"/>
    <mergeCell ref="J266:J269"/>
    <mergeCell ref="K266:K269"/>
    <mergeCell ref="M266:M269"/>
    <mergeCell ref="N242:N243"/>
    <mergeCell ref="O242:O243"/>
    <mergeCell ref="R242:R243"/>
    <mergeCell ref="I246:I251"/>
    <mergeCell ref="G245:G265"/>
    <mergeCell ref="H245:H265"/>
    <mergeCell ref="I253:I265"/>
    <mergeCell ref="J245:J265"/>
    <mergeCell ref="K245:K265"/>
    <mergeCell ref="L245:L265"/>
    <mergeCell ref="M245:M265"/>
    <mergeCell ref="N245:N265"/>
    <mergeCell ref="O245:O265"/>
    <mergeCell ref="R248:R257"/>
    <mergeCell ref="L242:L243"/>
    <mergeCell ref="M242:M243"/>
    <mergeCell ref="B245:B265"/>
    <mergeCell ref="A245:A265"/>
    <mergeCell ref="B242:B243"/>
    <mergeCell ref="A242:A243"/>
    <mergeCell ref="G242:G243"/>
    <mergeCell ref="H242:H243"/>
    <mergeCell ref="I242:I243"/>
    <mergeCell ref="J242:J243"/>
    <mergeCell ref="K242:K243"/>
    <mergeCell ref="N170:N171"/>
    <mergeCell ref="O170:O171"/>
    <mergeCell ref="R170:R171"/>
    <mergeCell ref="B173:B192"/>
    <mergeCell ref="A173:A192"/>
    <mergeCell ref="G173:G192"/>
    <mergeCell ref="H173:H192"/>
    <mergeCell ref="B170:B171"/>
    <mergeCell ref="A170:A171"/>
    <mergeCell ref="G170:G171"/>
    <mergeCell ref="H170:H171"/>
    <mergeCell ref="J170:J171"/>
    <mergeCell ref="I170:I171"/>
    <mergeCell ref="L170:L171"/>
    <mergeCell ref="K170:K171"/>
    <mergeCell ref="M170:M171"/>
    <mergeCell ref="L173:L192"/>
    <mergeCell ref="J173:J192"/>
    <mergeCell ref="K173:K192"/>
    <mergeCell ref="I174:I192"/>
    <mergeCell ref="M173:M192"/>
    <mergeCell ref="N173:N192"/>
    <mergeCell ref="O173:O192"/>
    <mergeCell ref="R177:R185"/>
    <mergeCell ref="O165:O167"/>
    <mergeCell ref="R165:R167"/>
    <mergeCell ref="G168:G169"/>
    <mergeCell ref="H168:H169"/>
    <mergeCell ref="I168:I169"/>
    <mergeCell ref="J168:J169"/>
    <mergeCell ref="B168:B169"/>
    <mergeCell ref="A168:A169"/>
    <mergeCell ref="M168:M169"/>
    <mergeCell ref="N168:N169"/>
    <mergeCell ref="O168:O169"/>
    <mergeCell ref="L168:L169"/>
    <mergeCell ref="K168:K169"/>
    <mergeCell ref="R168:R169"/>
    <mergeCell ref="B165:B167"/>
    <mergeCell ref="A165:A167"/>
    <mergeCell ref="G165:G167"/>
    <mergeCell ref="H165:H167"/>
    <mergeCell ref="J165:J167"/>
    <mergeCell ref="K165:K167"/>
    <mergeCell ref="L165:L167"/>
    <mergeCell ref="M165:M167"/>
    <mergeCell ref="N165:N167"/>
    <mergeCell ref="O92:O98"/>
    <mergeCell ref="R92:R98"/>
    <mergeCell ref="J92:J98"/>
    <mergeCell ref="K92:K98"/>
    <mergeCell ref="L92:L98"/>
    <mergeCell ref="M92:M98"/>
    <mergeCell ref="N92:N98"/>
    <mergeCell ref="B92:B98"/>
    <mergeCell ref="A92:A98"/>
    <mergeCell ref="G92:G98"/>
    <mergeCell ref="H92:H98"/>
    <mergeCell ref="I97:I98"/>
    <mergeCell ref="I92:I96"/>
    <mergeCell ref="M89:M90"/>
    <mergeCell ref="N89:N90"/>
    <mergeCell ref="O89:O90"/>
    <mergeCell ref="R89:R90"/>
    <mergeCell ref="K85:K88"/>
    <mergeCell ref="I85:I88"/>
    <mergeCell ref="L85:L88"/>
    <mergeCell ref="M85:M88"/>
    <mergeCell ref="N85:N88"/>
    <mergeCell ref="L89:L90"/>
    <mergeCell ref="L43:L83"/>
    <mergeCell ref="M43:M83"/>
    <mergeCell ref="I68:I82"/>
    <mergeCell ref="I43:I67"/>
    <mergeCell ref="G43:G83"/>
    <mergeCell ref="B43:B83"/>
    <mergeCell ref="A43:A83"/>
    <mergeCell ref="O85:O88"/>
    <mergeCell ref="R85:R88"/>
    <mergeCell ref="B89:B90"/>
    <mergeCell ref="A89:A90"/>
    <mergeCell ref="G89:G90"/>
    <mergeCell ref="H89:H90"/>
    <mergeCell ref="I89:I90"/>
    <mergeCell ref="J89:J90"/>
    <mergeCell ref="K89:K90"/>
    <mergeCell ref="H43:H83"/>
    <mergeCell ref="J43:J83"/>
    <mergeCell ref="B85:B88"/>
    <mergeCell ref="A85:A88"/>
    <mergeCell ref="G85:G88"/>
    <mergeCell ref="H85:H88"/>
    <mergeCell ref="J85:J88"/>
    <mergeCell ref="K43:K83"/>
    <mergeCell ref="K19:K21"/>
    <mergeCell ref="L19:L21"/>
    <mergeCell ref="M19:M21"/>
    <mergeCell ref="N19:N21"/>
    <mergeCell ref="L26:L38"/>
    <mergeCell ref="M26:M38"/>
    <mergeCell ref="N26:N38"/>
    <mergeCell ref="O26:O38"/>
    <mergeCell ref="R29:R34"/>
    <mergeCell ref="M39:M40"/>
    <mergeCell ref="N39:N40"/>
    <mergeCell ref="O39:O40"/>
    <mergeCell ref="L39:L40"/>
    <mergeCell ref="R54:R67"/>
    <mergeCell ref="N43:N83"/>
    <mergeCell ref="O43:O83"/>
    <mergeCell ref="B19:B21"/>
    <mergeCell ref="A19:A21"/>
    <mergeCell ref="G19:G21"/>
    <mergeCell ref="H19:H21"/>
    <mergeCell ref="I19:I21"/>
    <mergeCell ref="G26:G38"/>
    <mergeCell ref="B26:B38"/>
    <mergeCell ref="A26:A38"/>
    <mergeCell ref="H26:H38"/>
    <mergeCell ref="J26:J38"/>
    <mergeCell ref="I27:I29"/>
    <mergeCell ref="I30:I32"/>
    <mergeCell ref="I33:I38"/>
    <mergeCell ref="K26:K38"/>
    <mergeCell ref="O19:O21"/>
    <mergeCell ref="R19:R21"/>
    <mergeCell ref="J19:J21"/>
    <mergeCell ref="R11:R12"/>
    <mergeCell ref="B13:B16"/>
    <mergeCell ref="A13:A16"/>
    <mergeCell ref="G13:G16"/>
    <mergeCell ref="H13:H16"/>
    <mergeCell ref="I14:I16"/>
    <mergeCell ref="J13:J16"/>
    <mergeCell ref="K13:K16"/>
    <mergeCell ref="L13:L16"/>
    <mergeCell ref="M13:M16"/>
    <mergeCell ref="N13:N16"/>
    <mergeCell ref="O13:O16"/>
    <mergeCell ref="R13:R16"/>
    <mergeCell ref="B11:B12"/>
    <mergeCell ref="A11:A12"/>
    <mergeCell ref="G11:G12"/>
    <mergeCell ref="H11:H12"/>
    <mergeCell ref="I11:I12"/>
    <mergeCell ref="K11:K12"/>
    <mergeCell ref="J11:J12"/>
    <mergeCell ref="L11:L12"/>
    <mergeCell ref="M11:M12"/>
    <mergeCell ref="N11:N12"/>
    <mergeCell ref="O11:O12"/>
    <mergeCell ref="M129:M149"/>
    <mergeCell ref="N129:N149"/>
    <mergeCell ref="G39:G40"/>
    <mergeCell ref="A39:A40"/>
    <mergeCell ref="B39:B40"/>
    <mergeCell ref="K39:K40"/>
    <mergeCell ref="R39:R40"/>
    <mergeCell ref="I39:I40"/>
    <mergeCell ref="J39:J40"/>
    <mergeCell ref="H39:H40"/>
    <mergeCell ref="G99:G128"/>
    <mergeCell ref="H99:H128"/>
    <mergeCell ref="J99:J128"/>
    <mergeCell ref="I115:I117"/>
    <mergeCell ref="I118:I128"/>
    <mergeCell ref="I99:I114"/>
    <mergeCell ref="K99:K128"/>
    <mergeCell ref="L99:L128"/>
    <mergeCell ref="M99:M128"/>
    <mergeCell ref="N99:N128"/>
    <mergeCell ref="O99:O128"/>
    <mergeCell ref="R105:R115"/>
    <mergeCell ref="B99:B128"/>
    <mergeCell ref="A99:A128"/>
    <mergeCell ref="O129:O149"/>
    <mergeCell ref="R137:R147"/>
    <mergeCell ref="B129:B149"/>
    <mergeCell ref="A129:A149"/>
    <mergeCell ref="B152:B156"/>
    <mergeCell ref="A152:A156"/>
    <mergeCell ref="G152:G156"/>
    <mergeCell ref="H152:H156"/>
    <mergeCell ref="J152:J156"/>
    <mergeCell ref="I155:I156"/>
    <mergeCell ref="I152:I154"/>
    <mergeCell ref="K152:K156"/>
    <mergeCell ref="L152:L156"/>
    <mergeCell ref="M152:M156"/>
    <mergeCell ref="N152:N156"/>
    <mergeCell ref="O152:O156"/>
    <mergeCell ref="R152:R156"/>
    <mergeCell ref="I140:I149"/>
    <mergeCell ref="I129:I139"/>
    <mergeCell ref="H129:H149"/>
    <mergeCell ref="G129:G149"/>
    <mergeCell ref="J129:J149"/>
    <mergeCell ref="K129:K149"/>
    <mergeCell ref="L129:L149"/>
    <mergeCell ref="N158:N160"/>
    <mergeCell ref="O158:O160"/>
    <mergeCell ref="R158:R160"/>
    <mergeCell ref="B161:B164"/>
    <mergeCell ref="A161:A164"/>
    <mergeCell ref="G161:G164"/>
    <mergeCell ref="H161:H164"/>
    <mergeCell ref="J161:J164"/>
    <mergeCell ref="I161:I164"/>
    <mergeCell ref="M161:M164"/>
    <mergeCell ref="N161:N164"/>
    <mergeCell ref="O161:O164"/>
    <mergeCell ref="L161:L164"/>
    <mergeCell ref="K161:K164"/>
    <mergeCell ref="R161:R164"/>
    <mergeCell ref="B158:B160"/>
    <mergeCell ref="A158:A160"/>
    <mergeCell ref="G158:G160"/>
    <mergeCell ref="H158:H160"/>
    <mergeCell ref="I158:I160"/>
    <mergeCell ref="J158:J160"/>
    <mergeCell ref="K158:K160"/>
    <mergeCell ref="L158:L160"/>
    <mergeCell ref="M158:M160"/>
    <mergeCell ref="B193:B194"/>
    <mergeCell ref="A193:A194"/>
    <mergeCell ref="G193:G194"/>
    <mergeCell ref="H193:H194"/>
    <mergeCell ref="I193:I194"/>
    <mergeCell ref="J193:J194"/>
    <mergeCell ref="K193:K194"/>
    <mergeCell ref="L193:L194"/>
    <mergeCell ref="M193:M194"/>
    <mergeCell ref="N193:N194"/>
    <mergeCell ref="O193:O194"/>
    <mergeCell ref="R193:R194"/>
    <mergeCell ref="N195:N222"/>
    <mergeCell ref="O195:O222"/>
    <mergeCell ref="R203:R213"/>
    <mergeCell ref="B224:B227"/>
    <mergeCell ref="A224:A227"/>
    <mergeCell ref="G224:G227"/>
    <mergeCell ref="H224:H227"/>
    <mergeCell ref="I224:I227"/>
    <mergeCell ref="J224:J227"/>
    <mergeCell ref="K224:K227"/>
    <mergeCell ref="L224:L227"/>
    <mergeCell ref="M224:M227"/>
    <mergeCell ref="N224:N227"/>
    <mergeCell ref="O224:O227"/>
    <mergeCell ref="R224:R227"/>
    <mergeCell ref="B195:B222"/>
    <mergeCell ref="A195:A222"/>
    <mergeCell ref="G195:G222"/>
    <mergeCell ref="H195:H222"/>
    <mergeCell ref="J195:J222"/>
    <mergeCell ref="I195:I221"/>
    <mergeCell ref="K195:K222"/>
    <mergeCell ref="L195:L222"/>
    <mergeCell ref="M195:M222"/>
    <mergeCell ref="N228:N230"/>
    <mergeCell ref="O228:O230"/>
    <mergeCell ref="R228:R230"/>
    <mergeCell ref="B231:B232"/>
    <mergeCell ref="A231:A232"/>
    <mergeCell ref="G231:G232"/>
    <mergeCell ref="H231:H232"/>
    <mergeCell ref="I231:I232"/>
    <mergeCell ref="J231:J232"/>
    <mergeCell ref="K231:K232"/>
    <mergeCell ref="N231:N232"/>
    <mergeCell ref="O231:O232"/>
    <mergeCell ref="M231:M232"/>
    <mergeCell ref="L231:L232"/>
    <mergeCell ref="R231:R232"/>
    <mergeCell ref="B228:B230"/>
    <mergeCell ref="A228:A230"/>
    <mergeCell ref="G228:G230"/>
    <mergeCell ref="H228:H230"/>
    <mergeCell ref="I228:I230"/>
    <mergeCell ref="J228:J230"/>
    <mergeCell ref="K228:K230"/>
    <mergeCell ref="L228:L230"/>
    <mergeCell ref="M228:M230"/>
    <mergeCell ref="N234:N236"/>
    <mergeCell ref="O234:O236"/>
    <mergeCell ref="R234:R236"/>
    <mergeCell ref="B234:B236"/>
    <mergeCell ref="A234:A236"/>
    <mergeCell ref="G234:G236"/>
    <mergeCell ref="H234:H236"/>
    <mergeCell ref="I234:I236"/>
    <mergeCell ref="J234:J236"/>
    <mergeCell ref="K234:K236"/>
    <mergeCell ref="L234:L236"/>
    <mergeCell ref="M234:M236"/>
    <mergeCell ref="N302:N316"/>
    <mergeCell ref="O302:O316"/>
    <mergeCell ref="R305:R312"/>
    <mergeCell ref="B318:B321"/>
    <mergeCell ref="A318:A321"/>
    <mergeCell ref="G318:G321"/>
    <mergeCell ref="H318:H321"/>
    <mergeCell ref="J318:J321"/>
    <mergeCell ref="I318:I321"/>
    <mergeCell ref="K318:K321"/>
    <mergeCell ref="L318:L321"/>
    <mergeCell ref="M318:M321"/>
    <mergeCell ref="N318:N321"/>
    <mergeCell ref="O318:O321"/>
    <mergeCell ref="B302:B316"/>
    <mergeCell ref="A302:A316"/>
    <mergeCell ref="G302:G316"/>
    <mergeCell ref="H302:H316"/>
    <mergeCell ref="J302:J316"/>
    <mergeCell ref="I302:I315"/>
    <mergeCell ref="K302:K316"/>
    <mergeCell ref="L302:L316"/>
    <mergeCell ref="M302:M316"/>
    <mergeCell ref="N323:N324"/>
    <mergeCell ref="O323:O324"/>
    <mergeCell ref="R323:R324"/>
    <mergeCell ref="B323:B324"/>
    <mergeCell ref="A323:A324"/>
    <mergeCell ref="G323:G324"/>
    <mergeCell ref="H323:H324"/>
    <mergeCell ref="I323:I324"/>
    <mergeCell ref="J323:J324"/>
    <mergeCell ref="K323:K324"/>
    <mergeCell ref="L323:L324"/>
    <mergeCell ref="M323:M324"/>
  </mergeCells>
  <phoneticPr fontId="4" type="noConversion"/>
  <pageMargins left="0.7" right="0.7" top="0.75" bottom="0.75" header="0.3" footer="0.3"/>
  <pageSetup paperSize="9" scale="23" fitToHeight="0" orientation="landscape" r:id="rId1"/>
  <rowBreaks count="4" manualBreakCount="4">
    <brk id="66" max="15" man="1"/>
    <brk id="151" max="15" man="1"/>
    <brk id="230" max="15" man="1"/>
    <brk id="302"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COMPRA DIRECTA MAYO</vt:lpstr>
      <vt:lpstr>'COMPRA DIRECTA MAYO'!Área_de_impresión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Pablo Morales Mejia</cp:lastModifiedBy>
  <cp:lastPrinted>2024-07-29T21:54:48Z</cp:lastPrinted>
  <dcterms:created xsi:type="dcterms:W3CDTF">2017-12-05T18:01:17Z</dcterms:created>
  <dcterms:modified xsi:type="dcterms:W3CDTF">2024-07-30T16:25:04Z</dcterms:modified>
</cp:coreProperties>
</file>