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C:\Users\pablo.mejia\Documents\2024\I.P. ENERO-JUNIO\"/>
    </mc:Choice>
  </mc:AlternateContent>
  <xr:revisionPtr revIDLastSave="0" documentId="8_{99103765-54E9-4383-AD72-52C73CC7E7E3}" xr6:coauthVersionLast="47" xr6:coauthVersionMax="47" xr10:uidLastSave="{00000000-0000-0000-0000-000000000000}"/>
  <bookViews>
    <workbookView xWindow="-120" yWindow="-120" windowWidth="29040" windowHeight="15840" xr2:uid="{00000000-000D-0000-FFFF-FFFF00000000}"/>
  </bookViews>
  <sheets>
    <sheet name="OFERTA ELECTRONICA" sheetId="13" r:id="rId1"/>
  </sheets>
  <definedNames>
    <definedName name="_xlnm._FilterDatabase" localSheetId="0" hidden="1">'OFERTA ELECTRONICA'!$B$10:$J$10</definedName>
    <definedName name="_xlnm.Print_Area" localSheetId="0">'OFERTA ELECTRONICA'!$A$1:$L$286</definedName>
  </definedNames>
  <calcPr calcId="191029" concurrentCalc="0"/>
</workbook>
</file>

<file path=xl/calcChain.xml><?xml version="1.0" encoding="utf-8"?>
<calcChain xmlns="http://schemas.openxmlformats.org/spreadsheetml/2006/main">
  <c r="F287" i="13" l="1"/>
  <c r="P287" i="13"/>
  <c r="F286" i="13"/>
  <c r="P286" i="13"/>
  <c r="R286" i="13"/>
  <c r="F255" i="13"/>
  <c r="P255" i="13"/>
  <c r="F256" i="13"/>
  <c r="P256" i="13"/>
  <c r="F257" i="13"/>
  <c r="P257" i="13"/>
  <c r="F258" i="13"/>
  <c r="P258" i="13"/>
  <c r="F259" i="13"/>
  <c r="P259" i="13"/>
  <c r="F260" i="13"/>
  <c r="P260" i="13"/>
  <c r="F261" i="13"/>
  <c r="P261" i="13"/>
  <c r="F262" i="13"/>
  <c r="P262" i="13"/>
  <c r="F263" i="13"/>
  <c r="P263" i="13"/>
  <c r="F264" i="13"/>
  <c r="P264" i="13"/>
  <c r="F265" i="13"/>
  <c r="P265" i="13"/>
  <c r="F266" i="13"/>
  <c r="P266" i="13"/>
  <c r="F267" i="13"/>
  <c r="P267" i="13"/>
  <c r="F268" i="13"/>
  <c r="P268" i="13"/>
  <c r="F269" i="13"/>
  <c r="P269" i="13"/>
  <c r="F270" i="13"/>
  <c r="P270" i="13"/>
  <c r="F271" i="13"/>
  <c r="P271" i="13"/>
  <c r="F272" i="13"/>
  <c r="P272" i="13"/>
  <c r="F273" i="13"/>
  <c r="P273" i="13"/>
  <c r="F274" i="13"/>
  <c r="P274" i="13"/>
  <c r="F275" i="13"/>
  <c r="P275" i="13"/>
  <c r="F276" i="13"/>
  <c r="P276" i="13"/>
  <c r="F277" i="13"/>
  <c r="P277" i="13"/>
  <c r="F278" i="13"/>
  <c r="P278" i="13"/>
  <c r="F279" i="13"/>
  <c r="P279" i="13"/>
  <c r="F280" i="13"/>
  <c r="P280" i="13"/>
  <c r="F281" i="13"/>
  <c r="P281" i="13"/>
  <c r="R261" i="13"/>
  <c r="F282" i="13"/>
  <c r="P282" i="13"/>
  <c r="F283" i="13"/>
  <c r="P283" i="13"/>
  <c r="F284" i="13"/>
  <c r="P284" i="13"/>
  <c r="F285" i="13"/>
  <c r="P285" i="13"/>
  <c r="F253" i="13"/>
  <c r="P253" i="13"/>
  <c r="F254" i="13"/>
  <c r="P254" i="13"/>
  <c r="R253" i="13"/>
  <c r="R282" i="13"/>
  <c r="F234" i="13"/>
  <c r="P234" i="13"/>
  <c r="F235" i="13"/>
  <c r="P235" i="13"/>
  <c r="F236" i="13"/>
  <c r="P236" i="13"/>
  <c r="F237" i="13"/>
  <c r="P237" i="13"/>
  <c r="F238" i="13"/>
  <c r="P238" i="13"/>
  <c r="F239" i="13"/>
  <c r="P239" i="13"/>
  <c r="F240" i="13"/>
  <c r="P240" i="13"/>
  <c r="F241" i="13"/>
  <c r="P241" i="13"/>
  <c r="F242" i="13"/>
  <c r="P242" i="13"/>
  <c r="F243" i="13"/>
  <c r="P243" i="13"/>
  <c r="F244" i="13"/>
  <c r="P244" i="13"/>
  <c r="F245" i="13"/>
  <c r="P245" i="13"/>
  <c r="F246" i="13"/>
  <c r="P246" i="13"/>
  <c r="F247" i="13"/>
  <c r="P247" i="13"/>
  <c r="F248" i="13"/>
  <c r="P248" i="13"/>
  <c r="F249" i="13"/>
  <c r="P249" i="13"/>
  <c r="F250" i="13"/>
  <c r="P250" i="13"/>
  <c r="F251" i="13"/>
  <c r="P251" i="13"/>
  <c r="F252" i="13"/>
  <c r="P252" i="13"/>
  <c r="R238" i="13"/>
  <c r="F232" i="13"/>
  <c r="P232" i="13"/>
  <c r="F233" i="13"/>
  <c r="P233" i="13"/>
  <c r="F220" i="13"/>
  <c r="P220" i="13"/>
  <c r="F221" i="13"/>
  <c r="P221" i="13"/>
  <c r="F222" i="13"/>
  <c r="P222" i="13"/>
  <c r="F223" i="13"/>
  <c r="P223" i="13"/>
  <c r="F224" i="13"/>
  <c r="P224" i="13"/>
  <c r="F225" i="13"/>
  <c r="P225" i="13"/>
  <c r="F226" i="13"/>
  <c r="P226" i="13"/>
  <c r="F227" i="13"/>
  <c r="P227" i="13"/>
  <c r="F228" i="13"/>
  <c r="P228" i="13"/>
  <c r="F229" i="13"/>
  <c r="P229" i="13"/>
  <c r="F230" i="13"/>
  <c r="P230" i="13"/>
  <c r="F231" i="13"/>
  <c r="P231" i="13"/>
  <c r="R223" i="13"/>
  <c r="F217" i="13"/>
  <c r="P217" i="13"/>
  <c r="F218" i="13"/>
  <c r="P218" i="13"/>
  <c r="F219" i="13"/>
  <c r="P219" i="13"/>
  <c r="R217" i="13"/>
  <c r="F216" i="13"/>
  <c r="P216" i="13"/>
  <c r="R216" i="13"/>
  <c r="F210" i="13"/>
  <c r="P210" i="13"/>
  <c r="F211" i="13"/>
  <c r="P211" i="13"/>
  <c r="F212" i="13"/>
  <c r="P212" i="13"/>
  <c r="F213" i="13"/>
  <c r="P213" i="13"/>
  <c r="F214" i="13"/>
  <c r="P214" i="13"/>
  <c r="F215" i="13"/>
  <c r="P215" i="13"/>
  <c r="R210" i="13"/>
  <c r="F209" i="13"/>
  <c r="P209" i="13"/>
  <c r="R209" i="13"/>
  <c r="F208" i="13"/>
  <c r="P208" i="13"/>
  <c r="R208" i="13"/>
  <c r="F207" i="13"/>
  <c r="P207" i="13"/>
  <c r="R207" i="13"/>
  <c r="F206" i="13"/>
  <c r="P206" i="13"/>
  <c r="R206" i="13"/>
  <c r="F204" i="13"/>
  <c r="P204" i="13"/>
  <c r="F205" i="13"/>
  <c r="P205" i="13"/>
  <c r="R204" i="13"/>
  <c r="F202" i="13"/>
  <c r="P202" i="13"/>
  <c r="F203" i="13"/>
  <c r="P203" i="13"/>
  <c r="R202" i="13"/>
  <c r="F200" i="13"/>
  <c r="P200" i="13"/>
  <c r="F201" i="13"/>
  <c r="P201" i="13"/>
  <c r="R200" i="13"/>
  <c r="F196" i="13"/>
  <c r="P196" i="13"/>
  <c r="F197" i="13"/>
  <c r="P197" i="13"/>
  <c r="F198" i="13"/>
  <c r="P198" i="13"/>
  <c r="F199" i="13"/>
  <c r="P199" i="13"/>
  <c r="R196" i="13"/>
  <c r="F194" i="13"/>
  <c r="P194" i="13"/>
  <c r="F195" i="13"/>
  <c r="P195" i="13"/>
  <c r="R194" i="13"/>
  <c r="F191" i="13"/>
  <c r="P191" i="13"/>
  <c r="F192" i="13"/>
  <c r="P192" i="13"/>
  <c r="F193" i="13"/>
  <c r="P193" i="13"/>
  <c r="R191" i="13"/>
  <c r="F190" i="13"/>
  <c r="P190" i="13"/>
  <c r="F189" i="13"/>
  <c r="P189" i="13"/>
  <c r="F188" i="13"/>
  <c r="P188" i="13"/>
  <c r="F187" i="13"/>
  <c r="P187" i="13"/>
  <c r="F186" i="13"/>
  <c r="P186" i="13"/>
  <c r="F185" i="13"/>
  <c r="P185" i="13"/>
  <c r="F184" i="13"/>
  <c r="P184" i="13"/>
  <c r="F183" i="13"/>
  <c r="P183" i="13"/>
  <c r="F182" i="13"/>
  <c r="P182" i="13"/>
  <c r="F181" i="13"/>
  <c r="P181" i="13"/>
  <c r="F180" i="13"/>
  <c r="P180" i="13"/>
  <c r="F179" i="13"/>
  <c r="P179" i="13"/>
  <c r="F178" i="13"/>
  <c r="P178" i="13"/>
  <c r="F177" i="13"/>
  <c r="P177" i="13"/>
  <c r="F176" i="13"/>
  <c r="P176" i="13"/>
  <c r="F175" i="13"/>
  <c r="P175" i="13"/>
  <c r="F174" i="13"/>
  <c r="P174" i="13"/>
  <c r="F173" i="13"/>
  <c r="P173" i="13"/>
  <c r="F172" i="13"/>
  <c r="P172" i="13"/>
  <c r="F165" i="13"/>
  <c r="P165" i="13"/>
  <c r="F166" i="13"/>
  <c r="P166" i="13"/>
  <c r="F167" i="13"/>
  <c r="P167" i="13"/>
  <c r="F168" i="13"/>
  <c r="P168" i="13"/>
  <c r="F169" i="13"/>
  <c r="P169" i="13"/>
  <c r="F170" i="13"/>
  <c r="P170" i="13"/>
  <c r="F171" i="13"/>
  <c r="P171" i="13"/>
  <c r="R171" i="13"/>
  <c r="F163" i="13"/>
  <c r="P163" i="13"/>
  <c r="P164" i="13"/>
  <c r="R163" i="13"/>
  <c r="F156" i="13"/>
  <c r="P156" i="13"/>
  <c r="F157" i="13"/>
  <c r="P157" i="13"/>
  <c r="F158" i="13"/>
  <c r="P158" i="13"/>
  <c r="F159" i="13"/>
  <c r="P159" i="13"/>
  <c r="F160" i="13"/>
  <c r="P160" i="13"/>
  <c r="F161" i="13"/>
  <c r="P161" i="13"/>
  <c r="F162" i="13"/>
  <c r="P162" i="13"/>
  <c r="R156" i="13"/>
  <c r="F150" i="13"/>
  <c r="P150" i="13"/>
  <c r="F151" i="13"/>
  <c r="P151" i="13"/>
  <c r="F152" i="13"/>
  <c r="P152" i="13"/>
  <c r="F153" i="13"/>
  <c r="P153" i="13"/>
  <c r="F154" i="13"/>
  <c r="P154" i="13"/>
  <c r="F155" i="13"/>
  <c r="P155" i="13"/>
  <c r="R150" i="13"/>
  <c r="F147" i="13"/>
  <c r="P147" i="13"/>
  <c r="F148" i="13"/>
  <c r="P148" i="13"/>
  <c r="F149" i="13"/>
  <c r="P149" i="13"/>
  <c r="R147" i="13"/>
  <c r="F140" i="13"/>
  <c r="P140" i="13"/>
  <c r="F141" i="13"/>
  <c r="P141" i="13"/>
  <c r="F142" i="13"/>
  <c r="P142" i="13"/>
  <c r="F143" i="13"/>
  <c r="P143" i="13"/>
  <c r="F144" i="13"/>
  <c r="P144" i="13"/>
  <c r="F145" i="13"/>
  <c r="P145" i="13"/>
  <c r="F146" i="13"/>
  <c r="P146" i="13"/>
  <c r="R140" i="13"/>
  <c r="F103" i="13"/>
  <c r="P103" i="13"/>
  <c r="F104" i="13"/>
  <c r="P104" i="13"/>
  <c r="F105" i="13"/>
  <c r="P105" i="13"/>
  <c r="F106" i="13"/>
  <c r="P106" i="13"/>
  <c r="F107" i="13"/>
  <c r="P107" i="13"/>
  <c r="F108" i="13"/>
  <c r="P108" i="13"/>
  <c r="F109" i="13"/>
  <c r="P109" i="13"/>
  <c r="F110" i="13"/>
  <c r="P110" i="13"/>
  <c r="F111" i="13"/>
  <c r="P111" i="13"/>
  <c r="F112" i="13"/>
  <c r="P112" i="13"/>
  <c r="F113" i="13"/>
  <c r="P113" i="13"/>
  <c r="F114" i="13"/>
  <c r="P114" i="13"/>
  <c r="F115" i="13"/>
  <c r="P115" i="13"/>
  <c r="F116" i="13"/>
  <c r="P116" i="13"/>
  <c r="F117" i="13"/>
  <c r="P117" i="13"/>
  <c r="F118" i="13"/>
  <c r="P118" i="13"/>
  <c r="F119" i="13"/>
  <c r="P119" i="13"/>
  <c r="F120" i="13"/>
  <c r="P120" i="13"/>
  <c r="F121" i="13"/>
  <c r="P121" i="13"/>
  <c r="F122" i="13"/>
  <c r="P122" i="13"/>
  <c r="F123" i="13"/>
  <c r="P123" i="13"/>
  <c r="F124" i="13"/>
  <c r="P124" i="13"/>
  <c r="F125" i="13"/>
  <c r="P125" i="13"/>
  <c r="F126" i="13"/>
  <c r="P126" i="13"/>
  <c r="F127" i="13"/>
  <c r="P127" i="13"/>
  <c r="F128" i="13"/>
  <c r="P128" i="13"/>
  <c r="F129" i="13"/>
  <c r="P129" i="13"/>
  <c r="F130" i="13"/>
  <c r="P130" i="13"/>
  <c r="F131" i="13"/>
  <c r="P131" i="13"/>
  <c r="F132" i="13"/>
  <c r="P132" i="13"/>
  <c r="F133" i="13"/>
  <c r="P133" i="13"/>
  <c r="F134" i="13"/>
  <c r="P134" i="13"/>
  <c r="F135" i="13"/>
  <c r="P135" i="13"/>
  <c r="F136" i="13"/>
  <c r="P136" i="13"/>
  <c r="F137" i="13"/>
  <c r="P137" i="13"/>
  <c r="F138" i="13"/>
  <c r="P138" i="13"/>
  <c r="F139" i="13"/>
  <c r="P139" i="13"/>
  <c r="R114" i="13"/>
  <c r="F100" i="13"/>
  <c r="P100" i="13"/>
  <c r="F101" i="13"/>
  <c r="P101" i="13"/>
  <c r="F102" i="13"/>
  <c r="P102" i="13"/>
  <c r="R100" i="13"/>
  <c r="F87" i="13"/>
  <c r="P87" i="13"/>
  <c r="F88" i="13"/>
  <c r="P88" i="13"/>
  <c r="F89" i="13"/>
  <c r="P89" i="13"/>
  <c r="F90" i="13"/>
  <c r="P90" i="13"/>
  <c r="F91" i="13"/>
  <c r="P91" i="13"/>
  <c r="F92" i="13"/>
  <c r="P92" i="13"/>
  <c r="F93" i="13"/>
  <c r="P93" i="13"/>
  <c r="F94" i="13"/>
  <c r="P94" i="13"/>
  <c r="F95" i="13"/>
  <c r="P95" i="13"/>
  <c r="F96" i="13"/>
  <c r="P96" i="13"/>
  <c r="F97" i="13"/>
  <c r="P97" i="13"/>
  <c r="F98" i="13"/>
  <c r="P98" i="13"/>
  <c r="F99" i="13"/>
  <c r="P99" i="13"/>
  <c r="R90" i="13"/>
  <c r="F85" i="13"/>
  <c r="P85" i="13"/>
  <c r="F86" i="13"/>
  <c r="P86" i="13"/>
  <c r="R85" i="13"/>
  <c r="F84" i="13"/>
  <c r="P84" i="13"/>
  <c r="R84" i="13"/>
  <c r="F83" i="13"/>
  <c r="P83" i="13"/>
  <c r="R83" i="13"/>
  <c r="F81" i="13"/>
  <c r="P81" i="13"/>
  <c r="F82" i="13"/>
  <c r="P82" i="13"/>
  <c r="R81" i="13"/>
  <c r="F79" i="13"/>
  <c r="P79" i="13"/>
  <c r="F80" i="13"/>
  <c r="P80" i="13"/>
  <c r="R79" i="13"/>
  <c r="F77" i="13"/>
  <c r="P77" i="13"/>
  <c r="F78" i="13"/>
  <c r="P78" i="13"/>
  <c r="R77" i="13"/>
  <c r="F76" i="13"/>
  <c r="P76" i="13"/>
  <c r="R76" i="13"/>
  <c r="F71" i="13"/>
  <c r="P71" i="13"/>
  <c r="F72" i="13"/>
  <c r="P72" i="13"/>
  <c r="F73" i="13"/>
  <c r="P73" i="13"/>
  <c r="F74" i="13"/>
  <c r="P74" i="13"/>
  <c r="F75" i="13"/>
  <c r="P75" i="13"/>
  <c r="R71" i="13"/>
  <c r="F70" i="13"/>
  <c r="P70" i="13"/>
  <c r="R70" i="13"/>
  <c r="F68" i="13"/>
  <c r="F69" i="13"/>
  <c r="F67" i="13"/>
  <c r="P67" i="13"/>
  <c r="P68" i="13"/>
  <c r="P69" i="13"/>
  <c r="R67" i="13"/>
  <c r="F65" i="13"/>
  <c r="P65" i="13"/>
  <c r="F66" i="13"/>
  <c r="P66" i="13"/>
  <c r="R65" i="13"/>
  <c r="F63" i="13"/>
  <c r="P63" i="13"/>
  <c r="F64" i="13"/>
  <c r="P64" i="13"/>
  <c r="R63" i="13"/>
  <c r="F60" i="13"/>
  <c r="P60" i="13"/>
  <c r="F61" i="13"/>
  <c r="P61" i="13"/>
  <c r="F62" i="13"/>
  <c r="P62" i="13"/>
  <c r="R60" i="13"/>
  <c r="F58" i="13"/>
  <c r="P58" i="13"/>
  <c r="F59" i="13"/>
  <c r="P59" i="13"/>
  <c r="R58" i="13"/>
  <c r="F54" i="13"/>
  <c r="P54" i="13"/>
  <c r="F55" i="13"/>
  <c r="P55" i="13"/>
  <c r="F56" i="13"/>
  <c r="P56" i="13"/>
  <c r="F57" i="13"/>
  <c r="P57" i="13"/>
  <c r="R54" i="13"/>
  <c r="F53" i="13"/>
  <c r="P53" i="13"/>
  <c r="R53" i="13"/>
  <c r="F47" i="13"/>
  <c r="P47" i="13"/>
  <c r="F48" i="13"/>
  <c r="P48" i="13"/>
  <c r="F49" i="13"/>
  <c r="P49" i="13"/>
  <c r="F50" i="13"/>
  <c r="P50" i="13"/>
  <c r="F51" i="13"/>
  <c r="P51" i="13"/>
  <c r="F52" i="13"/>
  <c r="P52" i="13"/>
  <c r="R47" i="13"/>
  <c r="F45" i="13"/>
  <c r="P45" i="13"/>
  <c r="F46" i="13"/>
  <c r="P46" i="13"/>
  <c r="R45" i="13"/>
  <c r="F38" i="13"/>
  <c r="P38" i="13"/>
  <c r="F39" i="13"/>
  <c r="P39" i="13"/>
  <c r="F40" i="13"/>
  <c r="P40" i="13"/>
  <c r="F41" i="13"/>
  <c r="P41" i="13"/>
  <c r="F42" i="13"/>
  <c r="P42" i="13"/>
  <c r="F43" i="13"/>
  <c r="P43" i="13"/>
  <c r="F44" i="13"/>
  <c r="P44" i="13"/>
  <c r="F34" i="13"/>
  <c r="P34" i="13"/>
  <c r="F35" i="13"/>
  <c r="P35" i="13"/>
  <c r="F36" i="13"/>
  <c r="P36" i="13"/>
  <c r="F37" i="13"/>
  <c r="P37" i="13"/>
  <c r="R34" i="13"/>
  <c r="F32" i="13"/>
  <c r="P32" i="13"/>
  <c r="F33" i="13"/>
  <c r="P33" i="13"/>
  <c r="R32" i="13"/>
  <c r="F31" i="13"/>
  <c r="P31" i="13"/>
  <c r="R31" i="13"/>
  <c r="F30" i="13"/>
  <c r="P30" i="13"/>
  <c r="R30" i="13"/>
  <c r="F24" i="13"/>
  <c r="P24" i="13"/>
  <c r="F25" i="13"/>
  <c r="P25" i="13"/>
  <c r="F26" i="13"/>
  <c r="P26" i="13"/>
  <c r="F27" i="13"/>
  <c r="P27" i="13"/>
  <c r="F28" i="13"/>
  <c r="P28" i="13"/>
  <c r="F29" i="13"/>
  <c r="P29" i="13"/>
  <c r="F23" i="13"/>
  <c r="P23" i="13"/>
  <c r="R23" i="13"/>
  <c r="F22" i="13"/>
  <c r="P22" i="13"/>
  <c r="R22" i="13"/>
  <c r="F17" i="13"/>
  <c r="P17" i="13"/>
  <c r="F18" i="13"/>
  <c r="P18" i="13"/>
  <c r="F19" i="13"/>
  <c r="P19" i="13"/>
  <c r="F20" i="13"/>
  <c r="P20" i="13"/>
  <c r="F21" i="13"/>
  <c r="P21" i="13"/>
  <c r="R17" i="13"/>
  <c r="F16" i="13"/>
  <c r="P16" i="13"/>
  <c r="R16" i="13"/>
  <c r="F15" i="13"/>
  <c r="P15" i="13"/>
  <c r="R15" i="13"/>
  <c r="F14" i="13"/>
  <c r="P14" i="13"/>
  <c r="R14" i="13"/>
  <c r="F12" i="13"/>
  <c r="P12" i="13"/>
  <c r="R12" i="13"/>
  <c r="F13" i="13"/>
  <c r="P13" i="13"/>
  <c r="R13" i="13"/>
  <c r="F11" i="13"/>
  <c r="P11" i="13"/>
  <c r="R11" i="13"/>
</calcChain>
</file>

<file path=xl/sharedStrings.xml><?xml version="1.0" encoding="utf-8"?>
<sst xmlns="http://schemas.openxmlformats.org/spreadsheetml/2006/main" count="572" uniqueCount="515">
  <si>
    <t>PRECIO UNITARIO</t>
  </si>
  <si>
    <t>PRECIO TOTAL</t>
  </si>
  <si>
    <t>PROVEEDOR</t>
  </si>
  <si>
    <t>NIT</t>
  </si>
  <si>
    <t>CANTIDAD</t>
  </si>
  <si>
    <t>DESCRIPCIÓN DE COMPRA</t>
  </si>
  <si>
    <t>FECHA</t>
  </si>
  <si>
    <t>RENGLON</t>
  </si>
  <si>
    <t>PROGRAMA</t>
  </si>
  <si>
    <t>DESCRIPCIÓN DE LA COMPRA</t>
  </si>
  <si>
    <t>MONTO</t>
  </si>
  <si>
    <t>FECHA DE COMPRA DE PUBLICACIÓN</t>
  </si>
  <si>
    <t>Serie de factura</t>
  </si>
  <si>
    <t>No. De Factura</t>
  </si>
  <si>
    <t xml:space="preserve">Envases capacidad 15 galón, material plástico </t>
  </si>
  <si>
    <t xml:space="preserve"> CORPORACION AGROPECUARIA PRODUCTOS ALIMENTICIOS, BIENES RAICES Y TRANSPORTES, SOCIEDAD ANÓNIMA</t>
  </si>
  <si>
    <t>E539304603</t>
  </si>
  <si>
    <t xml:space="preserve">Por adquisición de envases plásticos, necesarios para ser utilizados en el traslado de combustible, por el personal del Viceministerio Encargado de Asuntos del Petén, para el combate de los incendios forestales, en apoyo al COE 2024.
</t>
  </si>
  <si>
    <t xml:space="preserve">E29A7016 </t>
  </si>
  <si>
    <t xml:space="preserve">semilla categoría certificada clasificación theobroma cacao uso agrícola </t>
  </si>
  <si>
    <t>ERICK GEOVANY,  AC TOT / A Y CPRO</t>
  </si>
  <si>
    <t xml:space="preserve">
E539376345</t>
  </si>
  <si>
    <t xml:space="preserve">Por semilla de cacao para la producción de plantas para patrón, para el establecimiento de proyectos productivos por parte de la Dirección de Desarrollo Agropecuario del Viceministerio Encargado de Asuntos del Petén, con la finalidad de transferir tecnología a los productores beneficiados, para contribuir al aumento de su productividad y competitividad. Periodo de consumo: abril 2024
</t>
  </si>
  <si>
    <t xml:space="preserve">BC499796 </t>
  </si>
  <si>
    <t xml:space="preserve">Alcohol etilico; concentración 95%; vía de administración: tópico; presentación, envase de galón, marca Simply Puré Cleaning </t>
  </si>
  <si>
    <t>WENDY,AMERICA,  CHOCOJ IXCOL / DISTRIBUIDORA DEL JARDIN</t>
  </si>
  <si>
    <t>E539399086</t>
  </si>
  <si>
    <t xml:space="preserve">Por adquisición de alcohol etilico, para ser utilizado en la producción de alevínes de tilapia en el centro Acuícola de la Dirección de Desarrollo Agropecuario del Viceministerio Encargado de Asuntos del Petén, con el fin de contribuir a la seguridad alimentaria en el departamento de Petén, y de esa forma dar cumplimiento al Plan Operativo Anual 2024. Periodo de consumo abril a agosto 2024
</t>
  </si>
  <si>
    <t>AE9C9BE9</t>
  </si>
  <si>
    <t xml:space="preserve">Manguera para jardin, Diámetro: 1/2 pulgada; largo: 100 metro(s); material: caucho; tipo: reforzado, marca: pretul </t>
  </si>
  <si>
    <t>WINLIS, SOCIEDAD ANÓNIMA</t>
  </si>
  <si>
    <t>E539446130</t>
  </si>
  <si>
    <t xml:space="preserve">Por la adquisición de una manguera reforzada para ser utilizada por el personal que labora en los centros de la Producción de la Dirección de Desarrollo Agropecuario del Viceministerio Encargado de Asuntos del Petén, para rociar los pilones de hortalizas y para abastecer de agua a los animales con los cuales se cuentan con el fin de incidir en el aumento de la competitividad de los productores beneficiados.
</t>
  </si>
  <si>
    <t xml:space="preserve">5D482DF8 </t>
  </si>
  <si>
    <t xml:space="preserve">Boleto Aéreo en la ruta Flores-Guatemala-Flores </t>
  </si>
  <si>
    <t>CORPORACION PETENERA DE TURISMO SOCIEDAD ANONIMA</t>
  </si>
  <si>
    <t>E539610542</t>
  </si>
  <si>
    <t xml:space="preserve">Servicio de transporte aéreo en la ruta de Flores-Guatemala-Flores, para el señor Elmer Leonel Salazar mejía, Viceministro Encargado de Asuntos del Petén, para cumplir con agenda de trabajo.
</t>
  </si>
  <si>
    <t xml:space="preserve">2CA42856 </t>
  </si>
  <si>
    <t>Por transporte de encomienda en la ruta Guatemala-Petén-Guatemala, correspondiente al mes de marzo de 2024, conteniendo documentos oficiales del Viceministerio Encargado de Asuntos del Petén</t>
  </si>
  <si>
    <t xml:space="preserve"> FANNY'S EXPRESS SOCIEDAD ANONIMA</t>
  </si>
  <si>
    <t>E539611255</t>
  </si>
  <si>
    <t xml:space="preserve">Por transporte de encomienda en la ruta Guatemala-Petén-Guatemala, correspondiente al mes de marzo de 2024, conteniendo documentos oficiales del Viceministerio Encargado de Asuntos del Petén
</t>
  </si>
  <si>
    <t xml:space="preserve">B8F92944 </t>
  </si>
  <si>
    <t xml:space="preserve">Desinfectante Estado: Liquido uso: Envase 1 Galón(gal) Marca Olimpo </t>
  </si>
  <si>
    <t xml:space="preserve">Paño limpiador Ancho: 40 centimetro(s); largo: 40 centimetro(s) material: microfibra, Unidad 1 Unidad Marca Members </t>
  </si>
  <si>
    <t xml:space="preserve">Aromatizante Estado: Solido; forma: Pastilla; uso: sanitario; Unidad - 50 gramos(gr) Marca Sanitab </t>
  </si>
  <si>
    <t xml:space="preserve">Esponja Alto: 0.5 centimetro(s); ancho: 10.5 centimetro(s); clase: extra dura; largo: 15 centimetro(s) material: fibra; uso: lavatrastos; unidad - 1 Unidad Marca Mr Clean </t>
  </si>
  <si>
    <t xml:space="preserve">Desodorante ambiental; tipo aerosol, envase - 400 Mililitro(ml) Maca Glade </t>
  </si>
  <si>
    <t xml:space="preserve"> DISTRIBUIDORA DE ALIMENTOS DISA, SOCIEDAD ANÓNIMA</t>
  </si>
  <si>
    <t xml:space="preserve">
E539635308</t>
  </si>
  <si>
    <t xml:space="preserve">D311A27F </t>
  </si>
  <si>
    <t xml:space="preserve">Por insumos para limpieza, los cuales son necesarios para apoyar el mantenimiento y limpieza de las diferentes áreas de trabajo, que se encuentran dentro del inmueble que ocupa la Dirección de Coordinación de Recursos Naturales y Agroturismo en el Municipio de Poptún, Petén.
</t>
  </si>
  <si>
    <t xml:space="preserve">Guante quirúrgico, Condición: estéril, descartable, reforzado y sin talco; material: látex; talla: 8; ortopédico, presentación: par, Marca: SURGICARE </t>
  </si>
  <si>
    <t xml:space="preserve"> INVERSIONES DINORTE SOCIEDAD ANÓNIMA, SOCIEDAD ANÓNIMA</t>
  </si>
  <si>
    <t>E539706698</t>
  </si>
  <si>
    <t xml:space="preserve">Por guantes quirúrgicos, para ser utilizados por el personal técnico de la Dirección de Desarrollo Agropecuario del Viceministerio Encargado de Asuntos del Petén, para atención de los productores pecuarios en este departamento, que demandan la asesoría técnica y capacitación por parte de esta Dirección, en cumplimiento a las metas establecidas en el POA 2024. Periodo consumo: mayo a julio de 2024.
</t>
  </si>
  <si>
    <t xml:space="preserve">85A1F9AA </t>
  </si>
  <si>
    <t xml:space="preserve">Cambio de Kit de servicio de 300 horas </t>
  </si>
  <si>
    <t xml:space="preserve">Cambio de aceite de 10w30 </t>
  </si>
  <si>
    <t xml:space="preserve">Reparación de flote de gasolina </t>
  </si>
  <si>
    <t xml:space="preserve">Cambio de filtro de aceite </t>
  </si>
  <si>
    <t xml:space="preserve">Galón lubricante, grado de viscosidad: sae 10w30; uso: motores a gasolina </t>
  </si>
  <si>
    <t xml:space="preserve">Kit de servicio de 300 horas </t>
  </si>
  <si>
    <t xml:space="preserve">Filtro de aceite </t>
  </si>
  <si>
    <t>JENRRY ESTUARDO, CHAN CANTE / MULTISERVICIOS AUTOMOTRIZ Y VENTA DE REPUESTOS ESTUAR 2</t>
  </si>
  <si>
    <t>E539707171</t>
  </si>
  <si>
    <t xml:space="preserve">Por mantenimiento y reparación del motor para lancha, marca Mercury, SICOIN 0037A812, de la lancha al servicio de la Dirección de Desarrollo Agropecuario del Viceministerio Encargado de Asuntos del Petén, para el cumplimiento de las metas establecidas en el POA 2024.
</t>
  </si>
  <si>
    <t xml:space="preserve">7188E60C </t>
  </si>
  <si>
    <t xml:space="preserve">Atarraya, Material: nylon; uso: pesca; incluye: bulinche; diámetro: 12 pies(s), Marca: AHI </t>
  </si>
  <si>
    <t xml:space="preserve">Fertilizante, contenido: nitrógeno; forma: 46-0-0; tipo: urea, presentación: saco de 1 quintal, marca: cadelga </t>
  </si>
  <si>
    <t>INVERSIONES DINORTE SOCIEDAD ANÓNIMA, SOCIEDAD ANÓNIMA</t>
  </si>
  <si>
    <t>E539707996</t>
  </si>
  <si>
    <t xml:space="preserve">Por adquisición de atarraya, para ser utilizada en la cosecha de reproductores de tilapia y pez blanco en el Centro Acuícola de la Dirección de Desarrollo Agropecuario del Viceministerio Encargado de Asuntos del Petén, con el fin de contribuir a la Seguridad Alimentaria en el departamento de Petén, y de esa forma dar cumplimiento al Plan Operativo Anual 2024.
</t>
  </si>
  <si>
    <t xml:space="preserve">98A905B9 </t>
  </si>
  <si>
    <t xml:space="preserve">E539767476
</t>
  </si>
  <si>
    <t xml:space="preserve">Por fertilizante fórmula 46-0-0, para ser utilizado por la Dirección de Desarrollo Agropecuario del Viceministerio Encargado de Asuntos del Petén, en el establecimiento de parcelas demostrativas con cultivos con potencial de exportación, con el fin de transferir tecnología a los productores beneficiados. Esto en cumplimiento a las metas programadas en el Plan Operativo Anual 2024. Periodo de consumo: abril a julio de 2024.
</t>
  </si>
  <si>
    <t xml:space="preserve">FF1C2A9A </t>
  </si>
  <si>
    <t xml:space="preserve">Fertilizante, Contenido: nitrógeno, fósforo y potasio (npk); fórmula: 20-20-0; mezcla: física; tipo: compuesto, Presentación: saco de 1 quintal, Marca: CADELGA </t>
  </si>
  <si>
    <t xml:space="preserve">Fertilizante, Aplicación foliar; consistencia: líquida; contenido: nitrógeno, fósforo y potasio (npk); fórmula: 11- 8-6; presentación: envase, Marca: DISAGRO </t>
  </si>
  <si>
    <t xml:space="preserve">Insecticida, Concentración: thiametoxam 14.1% + lambda-cyhalotrin 10.6%; consistencia: líquido; uso: agrícola; presentación: Envase - 250 Mililitro(ml), Marca: Rainbown </t>
  </si>
  <si>
    <t xml:space="preserve">Herbicida, Concentración del ingrediente activo: 20%; consistencia: solución líquida; tipo: paraquat 20; uso: agrícola, presentación: Envase - 18 Litro (lt), Marca: Insectro </t>
  </si>
  <si>
    <t xml:space="preserve">Herbicida, consistencia: líquida; ingrediente activo: diclorofenoxiacético 2,4, presentación: Envase 5 Galón(gal), Marca: Cropsa </t>
  </si>
  <si>
    <t xml:space="preserve">Herbicida, Composición: glifosato; consistencia: líquido, presentación: Caneca - 20 Litro(lt), Marca: Fertica </t>
  </si>
  <si>
    <t>E539769282</t>
  </si>
  <si>
    <t xml:space="preserve">Adquisición de insecticidas y herbicidas, para ser utilizadas por el personal técnico de la DAGRO del VICE-PETÉN, para el control de plagas y enfermedades y control de maleza en la producción de pilones de hortalizas; para el establecimiento de huertos familiares y de esa forma contribuir a la Seguridad Alimentaria en Petén, en cumplimiento a las metas establecidas en el POA 2024. Periodo de consumo: abril a agosto 2024.
</t>
  </si>
  <si>
    <t xml:space="preserve">D0C723E3 </t>
  </si>
  <si>
    <t xml:space="preserve">88C84630 </t>
  </si>
  <si>
    <t xml:space="preserve">Fertilizante, Consistencia: líquida; aplicación: foliar; composición: nitrógeno 10%, fósforo 20%, potasio 5% + magnesio + boro + cobre, presentación: envase litro. Marca: Foltron Plus </t>
  </si>
  <si>
    <t xml:space="preserve">Batería de 12 Voltios Marca: Hankook </t>
  </si>
  <si>
    <t>MARIO JOSÉ FERNANDO, RODRÍGUEZ CASTAÑEDA / SUMINISTROS DE INSUMOS Y TEGNOLOGIA SUITECNO</t>
  </si>
  <si>
    <t>E539799807</t>
  </si>
  <si>
    <t xml:space="preserve">Por Adquisición de Fertilizante foliar, para ser utilizado por la Dirección de Desarrollo Agropecuario del Viceministerio Encargado de Asuntos del Petén, en el establecimiento de parcelas demostrativas con cultivos con potencial de exportación, con el fin de transferir tecnología a los productores beneficiados. Esto en cumplimiento a las metas Programadas en el Plan Operativo Anual 2024. Periodo de Consumo: Mayo a Julio de 2024
</t>
  </si>
  <si>
    <t xml:space="preserve">1BBF8B36 </t>
  </si>
  <si>
    <t xml:space="preserve">7CC7DFFE </t>
  </si>
  <si>
    <t xml:space="preserve">Por la Adquisición de bateria de 12 voltios, para el vehiculo tipo Pick up, marca Mazda, Placa P-084DBJ Sicoin 001E524C, el cual se encuentra al servicio de la Dirección de Desarrollo Agropecuario del Viceministerio Encargado de Asuntos del Petén, para el cumplimiento de las metas establecidas en el POA 2024.
</t>
  </si>
  <si>
    <t>E539800473</t>
  </si>
  <si>
    <t xml:space="preserve">Fertilizante, contenido: nitrógeno, fósforo y potasio (NPK); formula: 15-15-15; mezcla fisica; tipo: compuesto, presentación: Saco de 1 quintal, marca DISAGRO </t>
  </si>
  <si>
    <t xml:space="preserve">Fertilizante, contenido: nitrógeno, fósforo y potasio(NPK) formula: 0-0-60; mezcla: fisica; tipo compuesto, presentación saco de 1 quintal, marca DISAGRO </t>
  </si>
  <si>
    <t>E539802328</t>
  </si>
  <si>
    <t xml:space="preserve">Por fertilizante formula 15-15-15, para ser utilizado por la Dirección de Desarrollo Agropecuario del Viceministerio Encargado de Asuntos del Petén, en el establecimiento de parcelas demostrativas con cultivos con potencial de exportación, con el fin de transferir tecnología a los productores beneficiados. Esto en cumplimiento a las metas programadas en el Plan Operativo Anual 2024. Periodo de consumo abril a julio 2024.
</t>
  </si>
  <si>
    <t xml:space="preserve">D10BE240 </t>
  </si>
  <si>
    <t>E539803057</t>
  </si>
  <si>
    <t xml:space="preserve">Por fertilizante 0-0-60, para ser utilizado por la Dirección de Desarrollo Agropecuario del Viceministerio Encargado de Asuntos del Petén, en el establecimiento de parcelas demostrativas con cultivos con potencial de exportación, con el fin de transferir tecnología a los productores beneficiados. Esto en cumplimiento a las metas programadas en el Plan Operativo Anual 2024. Periodo de consumo abril a julio de 2024.
</t>
  </si>
  <si>
    <t xml:space="preserve">DFDDD2E7 </t>
  </si>
  <si>
    <t xml:space="preserve">Hilo color: transparente: material: plástico; tipo: pescar, presentación: rollo de 100 metros marca: genérica </t>
  </si>
  <si>
    <t xml:space="preserve">Deposito de agua, capacidad de 1100 litros es de Plástico Marca Durman Color Negro </t>
  </si>
  <si>
    <t xml:space="preserve">Alimento concentrado, clase: ovino, Tipo: Balanceado; presentación: saco de 1 Quintal, Marca: Molino Santa Ana, Oveja engorde </t>
  </si>
  <si>
    <t>E539804525</t>
  </si>
  <si>
    <t xml:space="preserve">Por hilo para pesca para ser utilizado por el personal que labora en el Centro Acuícola de la Dirección de Desarrollo Agropecuario del Viceministerio Encargado de Asuntos del Petén, para la protección de los alevines que son producidos, para contribuir al incremento de la productividad de las personas beneficiadas, periodo de consumo: Abril a Septiembre 2024.
</t>
  </si>
  <si>
    <t xml:space="preserve">BE075947 </t>
  </si>
  <si>
    <t xml:space="preserve"> WINLIS, SOCIEDAD ANÓNIMA</t>
  </si>
  <si>
    <t>E539846740</t>
  </si>
  <si>
    <t xml:space="preserve">Por depósito de agua necesario para el riego de la producción de plantas forestales en los viveros de los municipios de San Luis y Poptún, Petén, los cuales se encuentran al servicio de la Dirección de Coordinación de Recursos Naturales y Agroturismo DIRNA, en cumplimiento del POA 2024.
</t>
  </si>
  <si>
    <t xml:space="preserve">F6ECDEC6 </t>
  </si>
  <si>
    <t>CORPORACION AGROPECUARIA PRODUCTOS ALIMENTICIOS, BIENES RAICES Y TRANSPORTES, SOCIEDAD ANÓNIMA</t>
  </si>
  <si>
    <t>E539878790</t>
  </si>
  <si>
    <t xml:space="preserve">Adquisición de alimento concentrado para ganado ovino, para los animales que se encuentran en el Centro de Capacitación y Mejoramiento Genético de la DAGRO del VICE-PETÉN y que son destinados para el mejoramiento racial de los animales, con el fin de aumentar la productividad de las personas atendidas. Periodo de consumo: abril 2024.
</t>
  </si>
  <si>
    <t xml:space="preserve">BD78E552 </t>
  </si>
  <si>
    <t xml:space="preserve">Alimento concentrado, clase: cerdo; etapa: gestación Tipo; Seco: Presentación: saco de 1 Quintal, Marca: Aliansa, Vita cerdo Gestación </t>
  </si>
  <si>
    <t xml:space="preserve">Alimento concentrado, clase; cerdo: etapa: pre iniciador 2; Tipo: pellet; presentación empaque de 50lbs, marca: Aliansa, Vitalechon 2 </t>
  </si>
  <si>
    <t xml:space="preserve">Alimento concentrado, Clase: Tilapia (pez); Proteína: 28/%; Tipo: granulado; Presentación: Saco ¿ 1 Quintal(q), Marca: Aliansa, Fontana 28% </t>
  </si>
  <si>
    <t xml:space="preserve">Alimento concentrado, Clase: Tilapia (pez); Proteína: 32/%; Tipo: granulado; Presentación: Saco ¿ 1 Quintal(q), Marca: Aliansa, Fontana 32% </t>
  </si>
  <si>
    <t xml:space="preserve">Alimento concentrado, Clase: Tilapia (pez); Proteína: 45/%; Tipo: Harinado; Presentación: Saco ¿ 1 Quintal(q), Marca: Molino Santa Ana, Tilapia 45% </t>
  </si>
  <si>
    <t xml:space="preserve">Alimento concentrado, Clase: Pollo de Engorde; Tipo: Seco Iniciador; Presentación: Saco 1 Quintal (q) Marca: Aliansa, Vitaengorde Inicio. </t>
  </si>
  <si>
    <t xml:space="preserve">Alimento concentrado, Clase: Ave de postura; Tipo: Harinado; Etapa: Fase 1; presentación: Empaque de 1 Quintal (q); Marca: Aliansa, Vitapostura Fase 1 </t>
  </si>
  <si>
    <t xml:space="preserve">Alimento concentrado, Clase: Ave de postura; Tipo: Harinado; Etapa: Fase 2; presentación: Empaque de 1 Quintal (q); Marca: Aliansa, Vitapostura Fase 2 </t>
  </si>
  <si>
    <t xml:space="preserve">Sal para ganado (bovino) Componentes: Fósforo, Calcio, magnesio, zinc, cobre, manganeso, hierro, yodo y cobalto, presentación: saco de 20 kilogramos. NUTRIPLEX </t>
  </si>
  <si>
    <t>E539900842</t>
  </si>
  <si>
    <t xml:space="preserve">Adquisición de alimento concentrado para las cerdas que se encuentran en el Centro de Producción de la DAGRO del VICE-PETÉN, para la producción de pie de cría, para contribuir al mejoramiento racial en este departamento, con el fin de lograr aumentar la productividad y competitividad de las personas beneficiadas, así como para el pie cría producido, en cumplimiento a las metas establecidas en el POA 2024. Periodo de consumo: abril 2024.
</t>
  </si>
  <si>
    <t>6F69AB82</t>
  </si>
  <si>
    <t>E539902136</t>
  </si>
  <si>
    <t xml:space="preserve">Adquisición de alimento concentrado para los alevines y aves de traspatio que son producidos por la DAGRO del VICE-PETÉN, con el fin de contribuir a la Seguridad Alimentaria de los productores beneficiados en el departamento de Petén y de esa forma dar cumplimiento a las metas establecidas en el POA 2024. Periodo de consumo: abril 2024.
</t>
  </si>
  <si>
    <t>39B11D70</t>
  </si>
  <si>
    <t>ELEODORO ROGELIO, KILCAN NOGUERA / AGROVETERINARIA EL CENTRO</t>
  </si>
  <si>
    <t>0D6A269D</t>
  </si>
  <si>
    <t xml:space="preserve">Por la adquisición de sal para ganado, para los animales que se encuentran en el centro de capacitación y Mejoramiento Genético de la Dirección de Desarrollo Agropecuario del Viceministerio Encargado de Asuntos del Petén, destinados a la producción de semen bovino, para contribuir al mejoramiento racial en este departamento, en cumplimiento a las metas establecidas en el POA 2024 periodo de consumo; Abril a Mayo 2024
</t>
  </si>
  <si>
    <t>E539926094</t>
  </si>
  <si>
    <t xml:space="preserve">Café, Sabor: clásico; tipo: instantáneo; Frasco - 200 Gramos(gr) Marca Nescafe </t>
  </si>
  <si>
    <t xml:space="preserve">Café, Clase: tostado y molido; sabor: clásico; Paquete - 350 Gramos(gr) Marca El Cafetalito </t>
  </si>
  <si>
    <t xml:space="preserve">Cremora, Estado: polvo; Frasco - 650 Gramos(gr) Marca Coffe Mate </t>
  </si>
  <si>
    <t xml:space="preserve">Azúcar, Clase: morena; Empaque - 1 Libra(lb) Marca Morena </t>
  </si>
  <si>
    <t>E539929492</t>
  </si>
  <si>
    <t xml:space="preserve">Por café cremora y azúcar para el consumo del personal técnico, administrativo, así como de autoridades y usuarios que visitan las instalaciones de la Dirección de Coordinación de Recursos Naturales y Agroturismo DIRNA, con sede en el municipio de Poptún, Petén. Periodo de consuma: Abril a Junio 2024.
</t>
  </si>
  <si>
    <t>FEEB7E24</t>
  </si>
  <si>
    <t xml:space="preserve">Jeringa descartable, Capacidad: 10 mililitro(s); condición: estéril, descartable y libre de pirógenos; incluye: aguja calibre 21 g x 1 ½¿ tribiselada y siliconizada; material: cloruro de polivinilo (pvc); pieza: 4; tipo de acople: Luer lock. GREEN JECT </t>
  </si>
  <si>
    <t xml:space="preserve">Aguja Calibre: 18g; condición: estéril, descartable y libre de pirógenos; longitud: 1 pulgadas (s); uso: toma de muestra de sangre en ganado bovino. GANAPRO </t>
  </si>
  <si>
    <t>3FDCCA90</t>
  </si>
  <si>
    <t xml:space="preserve">Por jeringas y agujas para ser utilizadas por el personal que labora en la Dirección de Desarrollo Agropecuario del Viceministerio Encargado de Asuntos del Petén, para el sangrado de animales bovinos, para determinar la existencia de enfermedades en los mismos. Esto para darle cumplimiento a las metas establecidas en el POA 2024. Periodo de consumo abril a julio de 2024.
</t>
  </si>
  <si>
    <t>E539976067</t>
  </si>
  <si>
    <t xml:space="preserve">Alimento concentrado, Clase: Ovino; Tipo: Balanceado; presentación: Saco de 1 Quintal, Marca: Molino Santa Ana, Oveja engorde </t>
  </si>
  <si>
    <t xml:space="preserve">Alimento concentrado, Clase: Bovino; Tipo: Balanceado; Presentacion Saco de 1 Quintal; Marca: Molino Santa Ana, Nutre Toro </t>
  </si>
  <si>
    <t xml:space="preserve">Alimento Concentrado, Clase: Caballo (equino); propiedades: alimento anticólicos; proteína: 12%, tipo: pellet, Presentación: Bolsa de 88 libras; Marca: Aliansa, Sangre Real </t>
  </si>
  <si>
    <t>E539977950</t>
  </si>
  <si>
    <t xml:space="preserve">Adquisición de alimento concentrado para ganado ovino, bovino y equino para los animales que se encuentran en el Centro de Capacitación y Mejoramiento Genético de la DAGRO del VICE-PETÉN, y que son destinados para el mejoramiento racial de los animales, con el fin de aumentar la productividad de las personas atendidas. Periodo de consumo: abril y mayo 2024.
</t>
  </si>
  <si>
    <t>D21475B1</t>
  </si>
  <si>
    <t xml:space="preserve">Regulador de pH para agua, Acción: provoca la baja del pH de las aguas alcalinas y encapsula los coloides flotantes de las aguas duras; alcohol etpxilado: 10.00%; estado: líquido; fosforo: 6.00%; ingredientes inertes: (h20) 99.06%; nitrógeno: 1.00% uso: agrícola; presentación: envase LitroPegador PH 10 SL </t>
  </si>
  <si>
    <t xml:space="preserve">Peróxido de hidrógeno, concentración: 50%; uso: diversos; estado: líquido; presentación: envase LitroPeróxido de Hidrogeno 50% </t>
  </si>
  <si>
    <t>E539997528</t>
  </si>
  <si>
    <t xml:space="preserve">Por regulador de ph para agua y peróxido de hidrógeno, para ser utilizado por el personal técnico de la Dirección de Desarrollo Agropecuario del Viceministerio Encargado de Asuntos del Petén; en la producción de pilones de hortalizas, para el establecimiento de huertos familiares y de esa forma contribuir a la Seguridad Alimentaria en el departamento de Petén, en cumplimiento a las metas establecidas en el POA 2024. Periodo de consumo: abril a agosto 2024.
</t>
  </si>
  <si>
    <t>CEB72972</t>
  </si>
  <si>
    <t xml:space="preserve">Kit de cerradura (chapa) para puerta, tipo: eléctrica; incluye: interruptor y transformador, Marca Yale </t>
  </si>
  <si>
    <t xml:space="preserve">Cerradura (chapa) para puerta, material: acero; tipo: bola (cilíndrica o pomo), Marca Yale </t>
  </si>
  <si>
    <t>E540034045</t>
  </si>
  <si>
    <t xml:space="preserve">Por compra de cerraduras, necesarias para ser utilizadas en las oficinas del Despacho en Ciudad Capital del Viceministerio Encargado de Asuntos del Petén, para sustituir las actuales que se encuentran en mal estado, en cumplimiento a las actividades programadas dentro del POA 2024.
</t>
  </si>
  <si>
    <t xml:space="preserve">C37A424B </t>
  </si>
  <si>
    <t>E540042609</t>
  </si>
  <si>
    <t xml:space="preserve">Por desmontaje, montaje y carga de gas para el aire acondicionado: Mini Split marca COMFORT STAR de 18,000 BTU, Sicoin 0034EA94, al servicio del Viceministerio Encargado de Asuntos del Petén, en cumplimiento a las actividades del POA 2024.
</t>
  </si>
  <si>
    <t xml:space="preserve">58A82BC7 </t>
  </si>
  <si>
    <t>JOSE JONATHAN,  LIGORRIA GIRON /SERFRYS</t>
  </si>
  <si>
    <t xml:space="preserve">Desmontaje de aire acondicionado </t>
  </si>
  <si>
    <t xml:space="preserve">Montaje de aire acondicionado </t>
  </si>
  <si>
    <t xml:space="preserve">Carga de gas </t>
  </si>
  <si>
    <t>E540044709</t>
  </si>
  <si>
    <t xml:space="preserve">Fertilizante, consistencia: liquida; aplicación: foliar; Composición: fosforo 40% ácidos húmedos 10% ingredientes inertes 20%, presentación: Envase Litro; Marca: Bioplant Root Protector </t>
  </si>
  <si>
    <t xml:space="preserve">Por fertilizante, para ser utilizado por el personal de la Dirección de Desarrollo Agropecuario del Viceministerio Encargado de Asuntos del Petén, para el control de plagas y enfermedades en la producción de pilones de hortalizas, para el establecimiento de huertos familiares y de esa forma contribuir a la Seguridad Alimentaria en el departamento de Petén, en cumplimiento a las metas establecidas en el POA 2024. Periodo de consumo abril a agosto 2024.
</t>
  </si>
  <si>
    <t xml:space="preserve">2451148C </t>
  </si>
  <si>
    <t xml:space="preserve">Mano de obra ( cambio de aceite y filtro) </t>
  </si>
  <si>
    <t xml:space="preserve">Galones de aceite 5w30 marca: Motul </t>
  </si>
  <si>
    <t xml:space="preserve">Filtro de Diésel </t>
  </si>
  <si>
    <t xml:space="preserve">Filtro de Aire </t>
  </si>
  <si>
    <t xml:space="preserve">E540051896
</t>
  </si>
  <si>
    <t xml:space="preserve">Por mantenimiento del vehículo tipo Pick Up, marca Mazda, placa O-099BBZ, Sicoin 0055D869, el cual se encuentra al servicio del Despacho del Viceministerio Encargado de Asuntos del Petén, para dar cumplimiento a las actividades programadas dentro del POA 2024.
</t>
  </si>
  <si>
    <t>103791E5 .</t>
  </si>
  <si>
    <t xml:space="preserve">radiador </t>
  </si>
  <si>
    <t>E540106178</t>
  </si>
  <si>
    <t xml:space="preserve">Por radiador para el vehículo tipo Pick Up, marca Toyota, placa P-687DBT, SICOIN 001AC56A, Inventario CIPREDA; el cual se encuentra al servicio de la Dirección de Desarrollo Agropecuario del Viceministerio Encargado de Asuntos del Petén, para darle cumplimiento a las metas establecidas en el POA 2024.
</t>
  </si>
  <si>
    <t xml:space="preserve">46D9C588 </t>
  </si>
  <si>
    <t xml:space="preserve">Bolsa, capacidad: 25 libra(s); material: Plastico, presentación: paquete - 100 unidades Calibre 7 </t>
  </si>
  <si>
    <t xml:space="preserve">Bolsa, Capacidad: 50 libra(s): Clase: Transparente: material: plastico, Presentación: paquete 100 Unidades Calibre: 5 </t>
  </si>
  <si>
    <t xml:space="preserve"> INDUSTRIA TECNIFICADA SOCIEDAD ANONIMA</t>
  </si>
  <si>
    <t>2386348K</t>
  </si>
  <si>
    <t>E540119857</t>
  </si>
  <si>
    <t xml:space="preserve">Por bolsas plásticas, para ser utilizadas en el traslado de alevines de tilapia a las comunidades de acción por parte de la Dirección de Desarrollo Agropecuario del Viceministerio Encargado de Asuntos del Petén, con el fin de contribuir a la Seguridad Alimentaria en el departamento de petén y de esa forma dar cumplimiento al Plan Operativo Anual 2024. Periodo de consumo: abril a agosto de 2024.
</t>
  </si>
  <si>
    <t>22BA7F3F</t>
  </si>
  <si>
    <t xml:space="preserve">Sello, Ancho: 25 milímetro(s); largo: 70 milímetro(s); líneas: 4; material base: plástico; material sello: hule; tipo: automático </t>
  </si>
  <si>
    <t xml:space="preserve">Sello, Ancho: 18 milímetro(s); largo: 47 milímetro(s); líneas 3; material: plástico; tipo: automático. </t>
  </si>
  <si>
    <t xml:space="preserve"> JOSE LUIS, GUILLÉN RODRÍGUEZ / IMPRENTA MIRPA</t>
  </si>
  <si>
    <t>E540167908</t>
  </si>
  <si>
    <t xml:space="preserve">Por sellos automáticos, para ser utilizados por el Jefe del Departamento de Agroturismo, Encargado de Inventario y el Viceministro Encargado de Asuntos del Petén; todos al servicio del Viceministerio Encargado de Asuntos del Petén.
</t>
  </si>
  <si>
    <t xml:space="preserve">42C4AB57 </t>
  </si>
  <si>
    <t xml:space="preserve">Vacuna triple aviar, Forma farmacéutica: Solución inyectable; uso: pecuario; cantidad del frasco: 100 dosis; vía de administración: intramuscular subcutánea. TRIPLE AVIAR, BIOZOO. </t>
  </si>
  <si>
    <t xml:space="preserve">Vacuna contra coriza, Cantidad del frasco: 100 dosis; forma farmacéutica: solución inyectable; uso: pecuarios; vía de administración: intramuscular subcutánea. EMULVAC 3, LAVET </t>
  </si>
  <si>
    <t xml:space="preserve">6BAFB005 </t>
  </si>
  <si>
    <t xml:space="preserve">Por vacuna triple aviar y contra coriza, para ser utilizadas en las aves de traspatio que son producidas por parte de la Dirección de Desarrollo Agropecuario del Viceministerio Encargado de Asuntos del Petén, con el fin de contribuir a la Seguridad Alimentaria en el departamento de Petén, y de esa forma dar cumplimiento en el Plan Operativo 2024. Periodo de consumo abril a agosto 2024.
</t>
  </si>
  <si>
    <t>E540175013</t>
  </si>
  <si>
    <t xml:space="preserve">SEMILLA, TIPO: SANDIA; USO: AGRICOLA, PRESENTACION: EMPAQUE 1 LB; MARCA: SEMINIS </t>
  </si>
  <si>
    <t xml:space="preserve"> AGROVETERINARIA E INSUMOS PALO ALTO, SOCIEDAD ANONIMA</t>
  </si>
  <si>
    <t>E540192023</t>
  </si>
  <si>
    <t xml:space="preserve">Por semilla de sandía, para ser implementada en el establecimiento de parcela demostrativas por parte de la Dirección de Desarrollo Agropecuario del Viceministerio Encargado de Asuntos del Petén, con la finalidad de transferir tecnología a los productores beneficiados, para contribuir al aumento de su productividad y competitividad. Periodo de Consumo: Abril a Mayo de 2024
</t>
  </si>
  <si>
    <t xml:space="preserve">4CA51BE1 </t>
  </si>
  <si>
    <t xml:space="preserve">Bebedero para aves, Capacidad: 1.5 galón(s); material: plástico, tipo: automático Marca: Dumal/Drinker </t>
  </si>
  <si>
    <t xml:space="preserve">Por bebederos para aves, para ser utilizados en la alimentación de las aves de traspatio que son producidas por la Dirección de Desarrollo Agropecuario del Viceministerio Encargado de Asuntos del Petén, para ser entregados a familias beneficiadas de la región en cumplimiento a las actividades programadas en el POA 2024
</t>
  </si>
  <si>
    <t>E540224480</t>
  </si>
  <si>
    <t xml:space="preserve">29BF886B </t>
  </si>
  <si>
    <t xml:space="preserve">Kg Semilla Clasificación: Switenia Macrophylla, Tipo, Caoba, uso: Botánica. Bolsa de 1 kilogramo </t>
  </si>
  <si>
    <t xml:space="preserve">Kg Semilla Clasificación: Dalbergia stevensonii, Nombre común: Rosul; uso: Botánica. Bolsa de 1 kilogramo </t>
  </si>
  <si>
    <t>JOSE ANTONIO GABRIEL EUGENIO, LEWALD CAPOUILLIEZ / EXPORTACIÓN DE SEMILLAS SEED EXPORT</t>
  </si>
  <si>
    <t>E540281808</t>
  </si>
  <si>
    <t xml:space="preserve">Por semilla de caoba y Rosul para la producción de plantas forestales en los viveros al servicio de la Dirección de Coordinación de Recursos Naturales, y Agroturismo DIRNA, ubicados en San Luis, Poptún, Las Cruces, Flores y Melchor de Mencos, Petén, en cumplimiento a lo programado en el POA 2024 Periodo de consumo de Abril - Mayo del año 2024.
</t>
  </si>
  <si>
    <t xml:space="preserve">1CCEE862 </t>
  </si>
  <si>
    <t xml:space="preserve">Reparación del sistema eléctrico </t>
  </si>
  <si>
    <t xml:space="preserve">Reparación de alternador </t>
  </si>
  <si>
    <t xml:space="preserve">Rectificación de 2 tambores de freno delantero lado izquierdo y derecho </t>
  </si>
  <si>
    <t xml:space="preserve">Limpieza de tanque de combustible </t>
  </si>
  <si>
    <t xml:space="preserve">Ajuste de freno de mano </t>
  </si>
  <si>
    <t xml:space="preserve">Ajuste de palangana </t>
  </si>
  <si>
    <t xml:space="preserve">Enderezado y reforzado de bumper trasero </t>
  </si>
  <si>
    <t xml:space="preserve">Ajuste de loderas </t>
  </si>
  <si>
    <t xml:space="preserve">Reforzar base de compuerta de palangana </t>
  </si>
  <si>
    <t xml:space="preserve">Limpieza de alternador </t>
  </si>
  <si>
    <t xml:space="preserve">Mantenimiento de flechas </t>
  </si>
  <si>
    <t xml:space="preserve">Instalación de 2 amortiguadores delanteros </t>
  </si>
  <si>
    <t xml:space="preserve">Amortiguadores delanteros </t>
  </si>
  <si>
    <t xml:space="preserve">9BB25E05 </t>
  </si>
  <si>
    <t xml:space="preserve">Por reparación y mantenimiento del vehículo tipo Pick-Up, marca Nissan, placa O-428BBH, con SIC. 001F4CC8, el cual se encuentra al servicio de la Dirección de Coordinación de Recursos Naturales y Agroturismo DIRNA, en apoyo al cumplimiento del POA 2024.
</t>
  </si>
  <si>
    <t>E540282987</t>
  </si>
  <si>
    <t>FREDER AUGUSTO, GONZALEZ LEPE /  SERVICIOS AUTOMOTRICES GONZALEZ</t>
  </si>
  <si>
    <t xml:space="preserve">Semilla, Tipo: tomate; uso: agrícola, presentación: sobre de 1,000 unidades. Marca: East-West Seed </t>
  </si>
  <si>
    <t xml:space="preserve">Semilla, Tipo: chile pimiento (chile dulce) uso: agrícola, presentación: bolsa de 1,000 unidades. Marca: East-West Seed </t>
  </si>
  <si>
    <t xml:space="preserve">Semilla, Tipo: Lechuga; uso: agrícola, presentación: bolsa. Marca: Agrosemillas </t>
  </si>
  <si>
    <t xml:space="preserve"> MARIO JOSÉ FERNANDO, RODRÍGUEZ CASTAÑEDA / SUMINISTROS DE INSUMOS Y TECNOLOGIA SUITECNO</t>
  </si>
  <si>
    <t>E540330442</t>
  </si>
  <si>
    <t xml:space="preserve">Adquisición de semilla de tomate, chile pimiento y lechuga, para su establecimiento bajo macrotunel por parte de la DAGRO del VICE-PETÉN, así como en el establecimiento de huertos, con la finalidad de transferir tecnología a los productores, para contribuir al aumento de su productividad y competitividad. Periodo de consumo: abril a julio 2024.
</t>
  </si>
  <si>
    <t>FA7E885C</t>
  </si>
  <si>
    <t xml:space="preserve">CAMBIO BATERIA DE 12 VOLTIOS </t>
  </si>
  <si>
    <t xml:space="preserve">CAMBIO DE KIT DE SPROCKET </t>
  </si>
  <si>
    <t xml:space="preserve">CAMBIO DE DISCO DE CLUTCH </t>
  </si>
  <si>
    <t xml:space="preserve">CAMBIO DE TENSOR DE CADENA </t>
  </si>
  <si>
    <t xml:space="preserve">CAMBIO DE FRICCION </t>
  </si>
  <si>
    <t xml:space="preserve">CAMBIO DE COJINETE 6303 </t>
  </si>
  <si>
    <t xml:space="preserve">CAMBIO DE COJINETE 6203 </t>
  </si>
  <si>
    <t xml:space="preserve">CAMBIO DE COJINETES 6202 </t>
  </si>
  <si>
    <t xml:space="preserve">CAMBIO DE PASTILLA DELANTERA </t>
  </si>
  <si>
    <t xml:space="preserve">CAMBIO DE TORNILLOS </t>
  </si>
  <si>
    <t xml:space="preserve">CAMBIO DE CABLES DE GASOLINA </t>
  </si>
  <si>
    <t xml:space="preserve">CAMBIO DE CABLE DE CLUTCH </t>
  </si>
  <si>
    <t xml:space="preserve">CAMBIO DE PIDEVIAS </t>
  </si>
  <si>
    <t xml:space="preserve">CAMBIO DE ACEITE DE BARRAS </t>
  </si>
  <si>
    <t xml:space="preserve">ENGRASE DE CUNAS DE TIMON </t>
  </si>
  <si>
    <t xml:space="preserve">ENGRASE DE BUJES DE MULETA </t>
  </si>
  <si>
    <t xml:space="preserve">ENGRASE DE COJINETES DE RUEDA </t>
  </si>
  <si>
    <t xml:space="preserve">ENGRASE DE EMBOLOS DE FRENO </t>
  </si>
  <si>
    <t xml:space="preserve">LUBRICACION DE CABLE </t>
  </si>
  <si>
    <t xml:space="preserve">ENGRASE DE CADENA DE TRACCION Y TENSADO </t>
  </si>
  <si>
    <t xml:space="preserve">LIMPIEZA DE CARBURADOR </t>
  </si>
  <si>
    <t xml:space="preserve">REVISION DE BUJIAS </t>
  </si>
  <si>
    <t xml:space="preserve">ACEITE CASTROL LITRO </t>
  </si>
  <si>
    <t xml:space="preserve">BATERIA DE 12 VOLTIOS MARCA: NAYASA </t>
  </si>
  <si>
    <t xml:space="preserve">KIT DE SPROCKET </t>
  </si>
  <si>
    <t xml:space="preserve">DISCO DE CLUTCH </t>
  </si>
  <si>
    <t xml:space="preserve">TENSOR DE CADENA </t>
  </si>
  <si>
    <t xml:space="preserve">FRICCION </t>
  </si>
  <si>
    <t xml:space="preserve">COJINETE 6303 </t>
  </si>
  <si>
    <t xml:space="preserve">COJINETE 6203 </t>
  </si>
  <si>
    <t xml:space="preserve">COJINETE 6202 </t>
  </si>
  <si>
    <t xml:space="preserve">PASTILLA DELANTERA </t>
  </si>
  <si>
    <t xml:space="preserve">TORNILLO </t>
  </si>
  <si>
    <t xml:space="preserve">CABLE DE GASOLINA </t>
  </si>
  <si>
    <t xml:space="preserve">CABLE DE CLUTCH </t>
  </si>
  <si>
    <t>PIDEVIAS</t>
  </si>
  <si>
    <t xml:space="preserve">REVISION DE SISTEMA ELECTRICO </t>
  </si>
  <si>
    <t>OMAR DE JESUS, ORDOÑEZ IZAGUIRRE / IMPORTADORA Y EXPORTADORA MG</t>
  </si>
  <si>
    <t xml:space="preserve">
13407147</t>
  </si>
  <si>
    <t>E540355917</t>
  </si>
  <si>
    <t xml:space="preserve">Por mantenimiento y reparación del vehículo tipo motocicleta, marca Honda, placa M-572DDX, inventario MARN; el cual se encuentra al servicio de la Dirección de Desarrollo Agropecuario del Viceministerio Encargado de Asuntos del Petén, para darle cumplimiento a las metas establecidas en el POA 2024
</t>
  </si>
  <si>
    <t>F900C825</t>
  </si>
  <si>
    <t xml:space="preserve">limpieza 100 metros cuadrados de terraza y extracción de ripio </t>
  </si>
  <si>
    <t xml:space="preserve">impermeabilización de 100 metros cuadrados de terraza </t>
  </si>
  <si>
    <t xml:space="preserve">limpieza de 60 metros cuadrados de tubería de agua pluvial </t>
  </si>
  <si>
    <t xml:space="preserve">instalación de 15 metros cuadrados de block </t>
  </si>
  <si>
    <t xml:space="preserve">cernido 15 metros cuadrados </t>
  </si>
  <si>
    <t xml:space="preserve">reparación de ventana de 2 metros de largo por 1 metro de ancho </t>
  </si>
  <si>
    <t xml:space="preserve">reparación de 10 bases de metal de aire acondicionado </t>
  </si>
  <si>
    <t>ELMER JOSUÉ, FERNÁNDEZ BARRIENTOS / MULTISERVICIOS ELMER HERNANDEZ</t>
  </si>
  <si>
    <t xml:space="preserve">Por limpieza e impermeabilización de terraza, limpieza de tubería de agua pluvial, instalación y cernido de blocks, reparación de ventana, reparación de bases de aire acondicionados, necesarios para el mejoramiento de las instalaciones del Viceministerio Encargado de Asuntos del Petén, para el cumplimiento de actividades programadas dentro del POA 2024
</t>
  </si>
  <si>
    <t xml:space="preserve">9CD4BE4D </t>
  </si>
  <si>
    <t>E540384658</t>
  </si>
  <si>
    <t xml:space="preserve">Mantenimiento preventivo y correctivo a impresora multifuncional. </t>
  </si>
  <si>
    <t xml:space="preserve">Mantenimiento preventivo y correctivo a fotocopiadora </t>
  </si>
  <si>
    <t xml:space="preserve">Caja de mantenimiento para impresora multifuncional </t>
  </si>
  <si>
    <t xml:space="preserve"> COMPAÑIA INTERNACIONAL DE PRODUCTOS Y SERVICIOS SOCIEDAD ANONIMA</t>
  </si>
  <si>
    <t>E540389080</t>
  </si>
  <si>
    <t xml:space="preserve">Por mantenimiento preventivo y correctivo y caja de mantenimiento de impresora multifuncional marca Epson, modelo WF6590MFP, Serie VQHY027370, SICOIN 004DB2D5, y a fotocopiadora marca SAMSUNG, modelo: SLM4580FX/SME47PPM, Serie: 07H6BJFG90007KM, SICOIN: 003335E8, las cuales se encuentran al servicio del personal de la Dirección de Desarrollo Agropecuario del Viceministerio Encargado de Asuntos del Petén, para la reproducción de documentos en cumplimiento a las metas establecidas en el POA 2024.
</t>
  </si>
  <si>
    <t xml:space="preserve">3AE54FEF </t>
  </si>
  <si>
    <t xml:space="preserve">CAMBIO DE ACEITE DE MOTOR 20W50 </t>
  </si>
  <si>
    <t xml:space="preserve">ENGRASE DE EMBOLOS DE FRENOS </t>
  </si>
  <si>
    <t xml:space="preserve">CAMBIO DE BATERIA DE 12 VOLTIOS </t>
  </si>
  <si>
    <t xml:space="preserve">CALIBRACION DE VALVULA </t>
  </si>
  <si>
    <t xml:space="preserve">CAMBIO DE SELENOIDE </t>
  </si>
  <si>
    <t>SELENOIDE</t>
  </si>
  <si>
    <t xml:space="preserve">FRICCION XL200 </t>
  </si>
  <si>
    <t xml:space="preserve">Por mantenimiento y reparación del vehículo tipo motocicleta, marca Honda, placa M-571DDX, inventario MARN; el cual se encuentra al servicio de la Dirección de Desarrollo Agropecuario del Viceministerio Encargado de Asuntos del Petén, para darle cumplimiento a las metas establecidas en el POA 2024.
</t>
  </si>
  <si>
    <t xml:space="preserve">Yodo, envase: plástico; estado: acuoso; grado: reactivo; tipo: sublimado; uso: laboratorio; presentación: envase LitroYodocide Forte </t>
  </si>
  <si>
    <t xml:space="preserve">Oxitetraciclina, concentración: 200mg; estado: liquido; uso: veterinaria; vía de administración: inyectable; presentación: frasco de 250 mililitros- Uniciclina 200 LA </t>
  </si>
  <si>
    <t xml:space="preserve">Yodo 10% + formaldehido, Concentración: 5g + 25ml; Vía de administración: tópico; forma farmacéutica: loción podal; Uso: veterinario; Presentación: Envase de 960 mililitros. Marca: Loción Podal </t>
  </si>
  <si>
    <t xml:space="preserve">Oxitocina, Forma farmacéutica: Solución inyectable; Concentración: 20 u.i./ml; Vía de administración: Intramuscular y subcutánea; Uso: Veterinario; Presentacion: Envase de 100 mililitros; Marca: Adler-Contrac </t>
  </si>
  <si>
    <t xml:space="preserve">Complejo de Hierro dextrano + vitamina b12, Forma Farmacéutica: Solución inyectable; Vía de Administración: intramuscular; Concentración: 100mg + 80mcg; uso: veterinario; Presentación: Envase de 250 mililitros. Marca: Edo Hierro Dextran </t>
  </si>
  <si>
    <t xml:space="preserve">Reconstituyente de aminoácidos, vitaminas y minerales, Vía de administración: Oral; Uso: Veterinario; Forma Farmacéutica: Solución; Presentación: Envase Litro; Marca: Amino-Vita </t>
  </si>
  <si>
    <t>E540406457</t>
  </si>
  <si>
    <t xml:space="preserve">Por productos medicinales y farmacéuticos, para ser utilizados por el Personal de la Dirección de Desarrollo Agropecuario del Viceministerio Encargado de Asuntos del Petén, para la producción de pie de cría de cerdos, para contribuir al mejoramiento genético de este departamento, para el incremento de la productividad y competitividad de las personas beneficiadas; en cumplimiento a las metas establecidas en el POA 2024. Periodo de consumo: Abril a Julio de 2024
</t>
  </si>
  <si>
    <t xml:space="preserve">AB9EA708 </t>
  </si>
  <si>
    <t xml:space="preserve">Rebobinado de bomba de agua de 5 hp de 220 voltios. </t>
  </si>
  <si>
    <t xml:space="preserve">Cambio de centrífugo. </t>
  </si>
  <si>
    <t xml:space="preserve">Cambio de platinera. </t>
  </si>
  <si>
    <t xml:space="preserve">cambio de dos capacitores </t>
  </si>
  <si>
    <t xml:space="preserve">centrífugo </t>
  </si>
  <si>
    <t>Platinera</t>
  </si>
  <si>
    <t xml:space="preserve">capacitor. </t>
  </si>
  <si>
    <t xml:space="preserve"> LUIS ALBERTO, MORALES GONZALEZ / MULTISERVICIOS Y VENTA DE REPUESTOS MORALES</t>
  </si>
  <si>
    <t>E540407585</t>
  </si>
  <si>
    <t xml:space="preserve">Por mantenimiento y reparación de bomba de agua, marca STA RITE, SICOIN 004C8232, la cual es utilizada en el centro de producción agropecuario El Remate de la Dirección de Desarrollo Agropecuario del Viceministerio Encargado de Asuntos del Petén, para el abastecimiento de agua, con el fin de llevar a buen término las actividades productivas que se tienen planificadas; para darle cumplimiento a las metas establecidas en el POA 2024.
</t>
  </si>
  <si>
    <t xml:space="preserve">8F12FFC9 </t>
  </si>
  <si>
    <t xml:space="preserve">película decorativa, alto : 1.87 metro(s); ancho: 0.89 metro (s); material : vinil; tipo : arenado ( sandblast ) </t>
  </si>
  <si>
    <t xml:space="preserve">puerta abatible, alto : 2.1 metro(s); ancho: 1 metro (s) , material: pvc y vidrio de 5 milímetros </t>
  </si>
  <si>
    <t xml:space="preserve">SALOMÓN ELISEO, AGUIRRE SANDOVAL / CONSTRUCTORA PROYECTO VIVIENDA </t>
  </si>
  <si>
    <t>E540432342</t>
  </si>
  <si>
    <t xml:space="preserve">Por adquisición de puerta y película decorativa, necesaria para ser utilizada en la oficina de secretaría del Despacho del Viceministerio Encargado de Asuntos del Petén, para sustituir la actual que se encuentra en mal estado, necesario para el resguardo de la documentación generada en secretaría en cumplimiento a las actividades programadas y atención del publico que visita las instalaciones
</t>
  </si>
  <si>
    <t xml:space="preserve">B6982760 </t>
  </si>
  <si>
    <t>LITRO DE ACEITE,
CLASE: MULTIGRADO;
VISCOSIDAD: 20W50;
PRESENTACION:
ENVASE. MARCA:
CASTROL</t>
  </si>
  <si>
    <t>E540449911</t>
  </si>
  <si>
    <t>B18203C5</t>
  </si>
  <si>
    <t xml:space="preserve">Semilla, Clasificación: jalapeño m; Tipo: chile; Uso: agrícola; Presentación: Sobre de 1,000 unidades; Marca: Aldama F1 </t>
  </si>
  <si>
    <t xml:space="preserve">Semilla, Especie: repollo; Tipo: Hortaliza, Presentación: Bolsa Libra; Marca: Bonanza </t>
  </si>
  <si>
    <t xml:space="preserve">Semilla, Tipo: cebolla híbrida; Uso: agrícola; Presentación: empaque de 100,000 unidades; Marca: Monja Blanca F1 </t>
  </si>
  <si>
    <t>E540500003</t>
  </si>
  <si>
    <t xml:space="preserve">Por semilla de jalapeño, repollo y cebolla hibrida, para su establecimiento bajo macrotunel por parte de la Dirección de Desarrollo Agropecuario del Viceministerio Encargado de Asuntos del Petén, así como en el establecimiento de huerto, con la finalidad de transferir tecnología a los productores beneficiados, para contribuir al aumento de su porductividad y competitividad, Periodo de Consumo: Abril a Julio 2024
</t>
  </si>
  <si>
    <t xml:space="preserve">6F9F4C33 </t>
  </si>
  <si>
    <t xml:space="preserve">Folder, clase: manila; tamaño: oficio; Paquete-100 unidades; marca, Concept plus </t>
  </si>
  <si>
    <t xml:space="preserve">Sobre, clase: manila; tamaño: extra oficio; Paquete-100 unidades; marca, Concept plus </t>
  </si>
  <si>
    <t>CARLOS MANUEL, TUPIL BOL / LIBRERÍA Y VARIEDAD JHASIELL</t>
  </si>
  <si>
    <t xml:space="preserve">E540500887
</t>
  </si>
  <si>
    <t xml:space="preserve">Por compra de folder y sobre manila, necesarios para ser utilizados por el personal técnico y administrativo y para el abastecimiento del almacén del Viceministerio Encargado de Asuntos del Petén, en cumplimiento a las actividades programadas dentro del POA 2024. Periodo de consumo Mayo a Julio del 2024.
</t>
  </si>
  <si>
    <t xml:space="preserve">22C08F83 </t>
  </si>
  <si>
    <t xml:space="preserve">Alimento Concentrado, clase; tilapia (pez): proteina 28% tipo: granulado; presentacion: saco - 1 Quintal (q), Marca: Aliansa </t>
  </si>
  <si>
    <t xml:space="preserve">Alimento Concentrado, clase; tilapia (pez): proteina 32% tipo: granulado; presentacion: saco - 1 Quintal (q), Marca: Aliansa </t>
  </si>
  <si>
    <t xml:space="preserve">Alimento Concentrado, clase; tilapia (pez): proteina 45% tipo: harinado; presentacion: saco - 1 Quintal (q), Marca: Pesqueta </t>
  </si>
  <si>
    <t xml:space="preserve">Alimento concentrado, Clase: ave de postura; tipo harinado; etapa: fase 2, presentacion: Saco - 1 Quintal (q), Marca: Aliansa </t>
  </si>
  <si>
    <t>E540554324</t>
  </si>
  <si>
    <t xml:space="preserve">Adquisición de alimento concentrado para los alevines y aves que son producidos por la DAGRO del VICE-PETÉN, con el fin de contribuir a la Seguridad Alimentaria de los productores beneficiados en el departamento de Petén y de esa forma dar cumplimiento a las metas establecidas en el POA 2024. Periodo de consumo: mayo 2024.
</t>
  </si>
  <si>
    <t xml:space="preserve">0B2F173D </t>
  </si>
  <si>
    <t xml:space="preserve">Alimento concentrado, Clase: pollo de engorde; tipo: seco iniciador; presentacion: saco - 1 Quintal (q), Marca: Aliansa </t>
  </si>
  <si>
    <t xml:space="preserve">Alimento concentrado, Clase: ave de postura; tipo harinado; etapa: fase 1, presentacion: empaque - Quintal (q), Marca: Aliansa </t>
  </si>
  <si>
    <t xml:space="preserve">Fungicida, Composicion; carbendazim ( 2- metaxicarbamoilbencimidazol) 50g/100g; consistencia: liquida; uso agricola, presentacion: envase de 500 mililitros, Marca: Quimagro </t>
  </si>
  <si>
    <t xml:space="preserve">Fungicida, concentración: metalaxil 8% + mancozeb 64%; consistencia: polvo mojable; uso: agricola, presentacion: bolsa de 750 gramos, Marca: Maxiagro </t>
  </si>
  <si>
    <t>E540554898</t>
  </si>
  <si>
    <t xml:space="preserve">Adquisición de alimento concentrado para las aves de traspatio que son producidas por la DAGRO del VICE-PETÉN, con el fin de contribuir a la Seguridad Alimentaria de los productores beneficiados en el departamento de Petén y de esa forma dar cumplimiento a las metas establecidas en el POA 2024. Periodo de consumo: mayo 2024.
</t>
  </si>
  <si>
    <t xml:space="preserve">26CF70AD </t>
  </si>
  <si>
    <t xml:space="preserve">Adquisición de fungicidas, para ser utilizados por la DAGRO del VICE-PETÉN, en el establecimiento de parcelas demostrativas con cultivos con potencial de exportación, con el fin de transferir tecnología a los productores beneficiados. Esto en cumplimiento a las metas programadas en el POA 2024. Periodo de consumo: mayo a julio 2024.
</t>
  </si>
  <si>
    <t>E540555355</t>
  </si>
  <si>
    <t xml:space="preserve">B9806880 </t>
  </si>
  <si>
    <t xml:space="preserve">Alimento concentrado, Clase: cerdo; etapa: gestacion; tipo: seco, presentacion: saco - 1 Quintal (q), Marca: Aliansa </t>
  </si>
  <si>
    <t xml:space="preserve">Alimento concentrado, Clase: cerdo; etapa: pre iniciador 2; tipo: pellet, presentacion: empaque de 50 libras. Marca: Aliansa </t>
  </si>
  <si>
    <t xml:space="preserve">Adquisición de alimento concentrado para las cerdas que se encuentran en el Centro de Producción de la DAGRO- del VIE-PETÉN, para la producción de pie de cría, para contribuir al mejoramiento racial en este departamento, con el fin de lograr aumentar la productividad y competitividad de las personas beneficiadas, como para el pie de cría productivo, en cumplimiento a las metas establecidas en el POA 2024. Periodo de consumo: mayo 2024.
</t>
  </si>
  <si>
    <t>E540555770</t>
  </si>
  <si>
    <t xml:space="preserve">ED7C432E </t>
  </si>
  <si>
    <t xml:space="preserve">Boleto aéreo en la ruta Guatemala-Flores-Guatemala </t>
  </si>
  <si>
    <t xml:space="preserve">Herbicida, Uso: agricola; consistencia: concentrado emulsionable; composicion: oxyfluorfen 24%, presentacion: envase 1 Litro, Marca: Maxiagro </t>
  </si>
  <si>
    <t xml:space="preserve">Bebedero para ganado, material: plástico; capacidad: 500 litro(s); marca: Rotoplas </t>
  </si>
  <si>
    <t xml:space="preserve"> CORPORACION PETENERA DE TURISMO SOCIEDAD ANONIMA</t>
  </si>
  <si>
    <t>E540571156</t>
  </si>
  <si>
    <t xml:space="preserve">Por servicio de transporte aéreo en la ruta de Guatemala-Flores-Guatemala, para el señor Pablo Morales Mejía; Jefe Financiero/Administrativo, del Viceministerio Encargado de Asuntos del Petén, para cumplir con nombramiento adjunto.
</t>
  </si>
  <si>
    <t xml:space="preserve">B2077512 </t>
  </si>
  <si>
    <t>E540647446</t>
  </si>
  <si>
    <t xml:space="preserve">Por herbicida, para ser utilizado por la Dirección de Desarrollo Agropecuario del Viceministerio Encargado de Asuntos del Petén, en el establecimiento de parcelas demostrativas con cultivos con potencial de exportación, con el fin de transferir tecnología a los productores beneficiados. Esto en cumplimiento a las metas programadas en el Plan Operativo Anual 2024. Periodo de consumo: mayo a julio de 2024.
</t>
  </si>
  <si>
    <t xml:space="preserve">647B3ABD </t>
  </si>
  <si>
    <t>E540649783</t>
  </si>
  <si>
    <t xml:space="preserve">Por bebederos para ganado para ser utilizados en el Centro de Capacitación y Mejoramiento Genético de la Dirección de Desarrollo Agropecuario del Viceministerio Encargado de Asuntos del Petén, para la atención de los animales que ahí se encuentran para el mejoramiento racial de esta clase de animales en este departamento, en cumplimiento a las metas establecidas en el POA 2024.
</t>
  </si>
  <si>
    <t xml:space="preserve">ED0B8920 </t>
  </si>
  <si>
    <t xml:space="preserve">Fertilizante, Consistencia: líquida; aplicación: al suelo; composición: fósforo 40%, extracto de rastrojo de ananas comusus 5%, extracto de resina de pinus silvestre 5%, carbohidratos 20%, ácidos húmicos 10%, inertes 20% , presentación: envase Litro; , Marca: Bioplant Root Protector </t>
  </si>
  <si>
    <t>E540654698</t>
  </si>
  <si>
    <t xml:space="preserve">Por fertilizante, para ser utilizado por la Dirección de Desarrollo Agropecuario del Viceministerio Encargado de Asuntos del Petén, en el establecimiento de parcelas demostrativas con cultivos con potencial de exportación, con el fin de transferir tecnología a los productores beneficiados. Esto en cumplimiento a las metas programadas en el Plan Operativo Anual 2024. Periodo de consumo: mayo a julio de 2024.
</t>
  </si>
  <si>
    <t xml:space="preserve">DD31CA99 </t>
  </si>
  <si>
    <t xml:space="preserve">Cambio de 12 Lámparas de Techo ojo de buey, de 18 Vatios, tipo de luz led, de 120 voltios. </t>
  </si>
  <si>
    <t xml:space="preserve">Cambio de 18 tomacorrientes dobles, color negro, de 120 voltios. </t>
  </si>
  <si>
    <t xml:space="preserve">Cambio de 1 Lámpara de pared uso reflector, de 100 vatios, de 120 voltios </t>
  </si>
  <si>
    <t xml:space="preserve">Cambio de 2 Bombillas Socket E26 tipo de luz led, de 40 Vatios de 120 voltios. </t>
  </si>
  <si>
    <t xml:space="preserve">Cambio de 150 metros lineales de Cable cobre THHN No. 12 AWG, para conexiones eléctricas de 18 tomacorrientes, 3 apagadores dobles y 12 bombillas. </t>
  </si>
  <si>
    <t xml:space="preserve">Cambio de 4 Placas de Red de Datos, color negro. </t>
  </si>
  <si>
    <t xml:space="preserve"> GUILLERMO BLADIMIRO,  ORTIZ JUAREZ / ELITZA ELECTRICOS ITZA</t>
  </si>
  <si>
    <t>E540656046</t>
  </si>
  <si>
    <t xml:space="preserve">Por cambio de lámparas, tomacorrientes, bombillas y cableado eléctrico de las oficinas de secretaria despacho y salón de Vicedespacho, ya que se encuentra con desperfectos en el sistema eléctrico del Viceministerio Encargado de Asuntos del Petén, en cumplimiento a las actividades programadas dentro del POA 2024.
</t>
  </si>
  <si>
    <t xml:space="preserve">93A27982 </t>
  </si>
  <si>
    <t xml:space="preserve">Boletos aéreos en la ruta Flores/Guatemala/Flores </t>
  </si>
  <si>
    <t xml:space="preserve">ABD9C78D </t>
  </si>
  <si>
    <t xml:space="preserve">Por servicio de transporte aéreo en la ruta de Flores-Guatemala-Flores, para el señor Elmer Leonel Salazar Mejía, Viceministro Encargado de Asuntos del Petén, para cumplir con agenda de trabajo
</t>
  </si>
  <si>
    <t>E540669415</t>
  </si>
  <si>
    <t xml:space="preserve">Filtro de aceite para pick up, marca Mahindra modelo 2019 original </t>
  </si>
  <si>
    <t xml:space="preserve">Filtro de Diesel para pick up, marca mahindra modelo 2019 original </t>
  </si>
  <si>
    <t xml:space="preserve">Filtro de aire para pick up, marca Mahindra modelo 2019 original </t>
  </si>
  <si>
    <t>LLANTAS Y REENCAUCHES SOCIEDAD ANONIMA</t>
  </si>
  <si>
    <t>E540734764</t>
  </si>
  <si>
    <t xml:space="preserve">Por filtros de aceite, de diésel y de aire, para ser utilizados en los siguientes vehículos: pick ups, marca Mahindra, placa O-776BBZ, Sic. 003F5A54 y placa O-778BBZ, SICOIN 003F5B4D, ambos al servicio de la Dirección de Desarrollo Agropecuario del Viceministerio Encargado de Asuntos del Petén, para darle cumplimiento a las metas establecidas en el POA 2024. Periodo de consumo: mayo a noviembre 2024.
</t>
  </si>
  <si>
    <t xml:space="preserve">9B24BE4A </t>
  </si>
  <si>
    <t xml:space="preserve">Filtro de aceite para Pick up, marca Mazda, modelo 2007 marca: AUTOX </t>
  </si>
  <si>
    <t xml:space="preserve">Filtro de diésel para Pick up, marca Mazda, modelo 2007 marca: AUTOX </t>
  </si>
  <si>
    <t xml:space="preserve">Filtro de aire para Pick up, marca Mazda, modelo 2007 marca: AUTOX </t>
  </si>
  <si>
    <t xml:space="preserve">Filtro de aceite para Pick up, marca Mitsubishi, modelo 1999 marca: AUTOX </t>
  </si>
  <si>
    <t xml:space="preserve">Filtro de diésel para Pick up, marca Mitsubishi, modelo 1999: marca AUTOX </t>
  </si>
  <si>
    <t xml:space="preserve">Filtro de aire para Pick up, marca Mitsubishi, modelo 1999: marca AUTOX </t>
  </si>
  <si>
    <t xml:space="preserve">Filtro de aceite para Pick up, marca Nissan, modelo 2006: marca AUTOX </t>
  </si>
  <si>
    <t xml:space="preserve">Filtro primario de diésel para Pick up, marca Nissan, modelo 2006: marca AUTOX </t>
  </si>
  <si>
    <t xml:space="preserve">Filtro secundario de diésel para Pick up, marca Nissan, modelo 2006: marca AUTOX </t>
  </si>
  <si>
    <t xml:space="preserve">Filtro de aire para Pick up, marca Nissan, modelo 2006: marca AUTOX </t>
  </si>
  <si>
    <t xml:space="preserve">Filtro de aceite para Pick up, marca Nissan, modelo 2007: marca AUTOX </t>
  </si>
  <si>
    <t xml:space="preserve">Filtro primario de diésel para Pick up, marca Nissan, modelo 2007: marca AUTOX </t>
  </si>
  <si>
    <t xml:space="preserve">Filtro secundario de diésel para Pick up, marca Nissan, modelo 2007: marca AUTOX </t>
  </si>
  <si>
    <t xml:space="preserve">Filtro de aire para Pick up, marca Nissan, modelo 2007: marca AUTOX </t>
  </si>
  <si>
    <t>E540789348</t>
  </si>
  <si>
    <t xml:space="preserve">Adquicisión de Filtros de aceite, de diésel y de aire, para ser utilizados en los siguientes Vehiculos: Pick up, Mazda P-084DBJ Sic 001E524C, Pick up Mitsubishi P-361BXN, Inv CATIE, Pick up, Nissan P-346CZM, Inv PDS; Pick up Nissan, P-347CZM, Inv PDS; Pick up Nissan, O-431BBH, Sic 001F4CB0; Pick up, Nissan, O-429BBH Sic 001F4C8E; todos al servicio de la DAGRO del VICE-PETEN, para darle cumplimiento a las metas establecidas en el POA 2024, Periodo de consumo: Mayo a Noviembre 2024.
</t>
  </si>
  <si>
    <t xml:space="preserve">2A136C79 </t>
  </si>
  <si>
    <t xml:space="preserve">Filtro de gasolina para camioneta, marca Toyota, modelo 2005 marca: AUTOX </t>
  </si>
  <si>
    <t xml:space="preserve">Filtro de aire para camioneta, marca Toyota, modelo 2005 marca: AUTOX </t>
  </si>
  <si>
    <t xml:space="preserve">Filtro de diésel para pick up, marca Toyota, modelo 2001 marca: AUTOX </t>
  </si>
  <si>
    <t xml:space="preserve">Filtro de aire para pick up, marca Toyota, modelo 2001 marca: AUTOX </t>
  </si>
  <si>
    <t xml:space="preserve">Filtro de aceite para pick up, marca Toyota, modelo 2011 marca: AUTOX </t>
  </si>
  <si>
    <t xml:space="preserve">Filtro de diesel para pick up, marca Toyota, modelo 2011 marca: AUTOX </t>
  </si>
  <si>
    <t xml:space="preserve">Filtro de aire para pick up, marca Toyota, modelo 2011 marca: AUTOX </t>
  </si>
  <si>
    <t xml:space="preserve">Filtro de aceite para pick up, marca Toyota, modelo 2015 marca:AUTOX </t>
  </si>
  <si>
    <t xml:space="preserve">Filtro de diésel para pick up, marca Toyota, modelo 2015 marca: AUTOX </t>
  </si>
  <si>
    <t xml:space="preserve">Filtro de aire para pick up, marca Toyota, modelo 2015 marca: AUTOX </t>
  </si>
  <si>
    <t xml:space="preserve">Filtro de aceite para pick up, marca Toyota, modelo 2009 marca: AUTOX </t>
  </si>
  <si>
    <t xml:space="preserve">Filtro de diésel para pick up, marca Toyota, modelo 2009 marca: AUTOX </t>
  </si>
  <si>
    <t xml:space="preserve">Filtro de aire para pick up, marca Toyota, modelo 2009 marca:AUTOX </t>
  </si>
  <si>
    <t xml:space="preserve">Filtro de aceite para pick up, marca Toyota, modelo 2006 marca: AUTOX </t>
  </si>
  <si>
    <t xml:space="preserve">Filtro de diésel para pick up, marca Toyota, modelo 2006 marca: AUTOX </t>
  </si>
  <si>
    <t xml:space="preserve">Filtro de aire para pick up, marca Toyota, modelo 2006 marca:AUTOX </t>
  </si>
  <si>
    <t xml:space="preserve">Filtro de aceite para pick up, marca Toyota, modelo 2008 marca: AUTOX </t>
  </si>
  <si>
    <t xml:space="preserve">Filtro de diésel para pick up, marca Toyota, modelo 2008 marca: AUTOX </t>
  </si>
  <si>
    <t xml:space="preserve">Filtro de aire para pick up, marca Toyota, modelo 2008 marca: AUTOX </t>
  </si>
  <si>
    <t>E540791946</t>
  </si>
  <si>
    <t xml:space="preserve">Filtros de aceite, de gasolina, de diésel y de aire, para los sig. vehículos: Camioneta, Toyota P-567BMG, SIC 000CFC02; Pick up, Toyota P-078CBG, 001E4F28; P-809BVW, inv. CIPREDA; O-696BBH, SIC. 001BDFB7; O-581BBT, SIC. 002FE199; O-584BBT, SIC. 002FE182; P-811DPQ, prop. FONADES; P-687DBT, SIC. 001AC56A, inv. CIPREDA; P-822DGT; inv. CATIE. Todos al servicio de DAGRO del VIPETEN, para darle cumplimiento a las metas establecidas en el POA 2024. Periodo de consumo: mayo a noviembre 2024.
</t>
  </si>
  <si>
    <t xml:space="preserve">069C0D4C </t>
  </si>
  <si>
    <t xml:space="preserve">Adquisición de vacunas para ser utilizadas en las aves de traspatio que son producidas por parte de la DAGRO del VICE-PETÉN, con el fin de contribuir a la Seguridad Alimentaria en el departamento de Petén y de esa forma dar cumplimiento al POA 2024. Periodo de consumo: abril a agosto de 2024.
</t>
  </si>
  <si>
    <t xml:space="preserve">Insecticida, concentración: oxamyl 24%; consistencia: liquido; uso: agricola, presentación: envase de 500 Mililitros, marca: FORAGRO </t>
  </si>
  <si>
    <t xml:space="preserve">Insecticida, concentración abamectina 1.8%; consistencia: concentrado emulsionable, uso: agricola, presentación; envase de 100 mililitros, marca FORAGRO </t>
  </si>
  <si>
    <t xml:space="preserve">Filtro de diésel </t>
  </si>
  <si>
    <t xml:space="preserve">Terminal de batería </t>
  </si>
  <si>
    <t xml:space="preserve">Filtro de aire </t>
  </si>
  <si>
    <t xml:space="preserve">Bomba auxiliar de clutch </t>
  </si>
  <si>
    <t xml:space="preserve">Bomba principal de clutch </t>
  </si>
  <si>
    <t xml:space="preserve">Juego de pastillas </t>
  </si>
  <si>
    <t xml:space="preserve">Disco de freno </t>
  </si>
  <si>
    <t xml:space="preserve">Varilla principal de dirección </t>
  </si>
  <si>
    <t xml:space="preserve">Rótula superior </t>
  </si>
  <si>
    <t xml:space="preserve">Rótula inferior </t>
  </si>
  <si>
    <t xml:space="preserve">Brazo pitman </t>
  </si>
  <si>
    <t xml:space="preserve">Retenedor de bufa </t>
  </si>
  <si>
    <t xml:space="preserve">Cojinete interior de bufa </t>
  </si>
  <si>
    <t xml:space="preserve">Bomba auxiliar de freno </t>
  </si>
  <si>
    <t xml:space="preserve">Amortiguador trasero </t>
  </si>
  <si>
    <t xml:space="preserve">Cojinete de flecha trasera </t>
  </si>
  <si>
    <t xml:space="preserve">Faja de alternador </t>
  </si>
  <si>
    <t xml:space="preserve">Faja de hidráulico </t>
  </si>
  <si>
    <t xml:space="preserve">Cabezal de dirección </t>
  </si>
  <si>
    <t xml:space="preserve">Guardapolvo interior de flecha </t>
  </si>
  <si>
    <t xml:space="preserve">Guardapolvo exterior de flecha </t>
  </si>
  <si>
    <t xml:space="preserve">Seguro de tripoide </t>
  </si>
  <si>
    <t xml:space="preserve">Tuerca para espárrago </t>
  </si>
  <si>
    <t xml:space="preserve">Kit de oring con su guardapolvo con embolo de mordaza </t>
  </si>
  <si>
    <t xml:space="preserve">Galones Lubricante, Color: rojo; Marca: ULTRA KOOL </t>
  </si>
  <si>
    <t xml:space="preserve">Bote de Grasa, Numero: 2; Marca: ABRO, Libra </t>
  </si>
  <si>
    <t>E540837717</t>
  </si>
  <si>
    <t xml:space="preserve">Adquisición de insecticidas para ser utilizados por la DAGRO del VICE-PETÉN, en el establecimiento de parcelas demostrativas con cultivos con potencial de exportación, con el fin de transferir tecnología a los productores beneficiados. Esto en cumplimiento a las metas programadas en el POA 2024. Periodo de consumo: mayo a julio 2024.
</t>
  </si>
  <si>
    <t xml:space="preserve">8D1ABB0D </t>
  </si>
  <si>
    <t xml:space="preserve">80F50672 </t>
  </si>
  <si>
    <t xml:space="preserve">Por refrigerante, grasa y repuestos para el mantenimiento y reparación del vehículo tipo pick up, marca Nissan, Placa O-431BBH, SICOIN 001F4CB0; el cual se encuentra al servicio de la Dirección de Desarrollo Agropecuario del Viceministerio Encargado de Asuntos del Petén, para darle cumplimiento a las metas establecidas en el POA 2024
</t>
  </si>
  <si>
    <t>E540857580</t>
  </si>
  <si>
    <t xml:space="preserve">Vacuna newcastle monovalente, Cantidad del frasco: 150 dosis; forma farmacéutica: solución; uso: veterinario; vía de administración: oftalmológica: Marca: Lavet </t>
  </si>
  <si>
    <t xml:space="preserve">Vacuna doble aviar, Cantidad del frasco: 150 dosis; forma farmacéutica: solución; uso: pecuario; vía de administración: oftálmico: Marca: Lavet </t>
  </si>
  <si>
    <t xml:space="preserve">Vacuna triplea aviar, Forma farmacéutica; solución; frasco: 150 dosis; uso: pecuario; vía de administración: oftálmico: Marca: Lavet </t>
  </si>
  <si>
    <t xml:space="preserve">Vacuna contra la viruela aviar, Cantidad del frasco: 100 dosis; forma farmacéutica: solución inyectable; uso: pecuario; vía de administración: intradermica: Marca: Bio Zoo </t>
  </si>
  <si>
    <t>E540869139</t>
  </si>
  <si>
    <t xml:space="preserve">Espuma de poliuretano, componente b3; consistencia: liquida; en vase - 500 mililitros (ml) marca Fixxo Foam </t>
  </si>
  <si>
    <t>E540874590</t>
  </si>
  <si>
    <t xml:space="preserve">Adquisición de espuma de poliuretano, necesaria para ser utilizado en el sellado de la bodega donde se encuentra resguardada la planta generadora de electricidad, para la protección del polvo, agua y sol que se encuentra al servicio del Viceministerio Encargado de Asuntos del Petén.
</t>
  </si>
  <si>
    <t xml:space="preserve">DD66CA22 </t>
  </si>
  <si>
    <t xml:space="preserve"> ADQUISICIÓN DE FERTILIZANTE FORMULA 12-24-12 PARA SER UTILIZADO POR LA DAGRO DEL VICE-PETÉN, EN EL ESTABLECIMIENTO DE PARCELAS DEMOSTRATIVAS CON CULTIVOS CON POTENCIAL DE EXPORTACIÓN, CON EL FIN DE TRANSFERIR TECNOLOGÍA A LOS PRODUCTORES BENEFICIADOS. ESTO EN CUMPLIMIENTO A LAS METAS PROGRAMADAS EN EL POA 2024. PERIODO DE CONSUMO: ABRIL A JULIO DE 2024.</t>
  </si>
  <si>
    <t>5891476E</t>
  </si>
  <si>
    <t>Fertilizante Contenido: Nitrógeno, fósforo y potasio (npk); Fórmula: 12-24-12; Mezcla: Física; Tipo: Compuesto Saco - 1 Quintal(q)</t>
  </si>
  <si>
    <t>INVERSIONES DINORTE SOCIEDAD ANÓNIMA</t>
  </si>
  <si>
    <t>E539768383</t>
  </si>
  <si>
    <t>DIRECCION:</t>
  </si>
  <si>
    <t>TELEFONO:</t>
  </si>
  <si>
    <t>DIRECTOR:</t>
  </si>
  <si>
    <t>VICEMINISTERIO ENCARGADO DE ASUNTOS DEL PETEN</t>
  </si>
  <si>
    <t>COLONIA MORALES ZONA 2, FLORES, PETEN</t>
  </si>
  <si>
    <t>HORARIO DE ATENCION: DE 8 A 16:30 HORAS</t>
  </si>
  <si>
    <t>24137000 EXT. 7717</t>
  </si>
  <si>
    <t>PABLO MORALES MEJIA</t>
  </si>
  <si>
    <t>ENCARGADO DE ACTUALIZACION: RONEL GUDIEL LOPEZ</t>
  </si>
  <si>
    <t>FECHA DE ACTUALIZACION: 30 DE ABRIL DE 2024.</t>
  </si>
  <si>
    <t>ENTIDAD:</t>
  </si>
  <si>
    <t>COMPRAS POR BAJA CUANTIA</t>
  </si>
  <si>
    <t>NPG/NOG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</si>
</sst>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_(&quot;Q&quot;* #,##0.00_);_(&quot;Q&quot;* \(#,##0.00\);_(&quot;Q&quot;* &quot;-&quot;??_);_(@_)"/>
    <numFmt numFmtId="166" formatCode="_-[$Q-100A]* #,##0.00_-;\-[$Q-100A]* #,##0.00_-;_-[$Q-100A]* &quot;-&quot;??_-;_-@_-"/>
  </numFmts>
  <fonts count="7" x14ac:knownFonts="1">
    <font>
      <sz val="11"/>
      <color theme="1"/>
      <name val="Arial"/>
      <family val="2"/>
      <scheme val="minor"/>
    </font>
    <font>
      <sz val="12"/>
      <color theme="1"/>
      <name val="Arial"/>
      <family val="2"/>
      <scheme val="minor"/>
    </font>
    <font>
      <b/>
      <sz val="12"/>
      <color theme="1"/>
      <name val="Arial"/>
      <family val="2"/>
      <scheme val="minor"/>
    </font>
    <font>
      <sz val="11"/>
      <color theme="1"/>
      <name val="Arial"/>
      <family val="2"/>
      <scheme val="minor"/>
    </font>
    <font>
      <sz val="8"/>
      <name val="Arial"/>
      <family val="2"/>
      <scheme val="minor"/>
    </font>
    <font>
      <b/>
      <sz val="18"/>
      <color theme="1"/>
      <name val="Arial"/>
      <family val="2"/>
      <scheme val="minor"/>
    </font>
    <font>
      <b/>
      <sz val="12"/>
      <color rgb="FFFF0000"/>
      <name val="Arial"/>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s>
  <cellStyleXfs count="3">
    <xf numFmtId="0" fontId="0" fillId="0" borderId="0"/>
    <xf numFmtId="0" fontId="1" fillId="0" borderId="0"/>
    <xf numFmtId="165" fontId="3" fillId="0" borderId="0" applyFont="0" applyFill="0" applyBorder="0" applyAlignment="0" applyProtection="0"/>
  </cellStyleXfs>
  <cellXfs count="56">
    <xf numFmtId="0" fontId="0" fillId="0" borderId="0" xfId="0"/>
    <xf numFmtId="0" fontId="1" fillId="0" borderId="0" xfId="0" applyFont="1" applyAlignment="1">
      <alignment wrapText="1"/>
    </xf>
    <xf numFmtId="165" fontId="1" fillId="0" borderId="0" xfId="2" applyFont="1" applyAlignment="1">
      <alignment wrapText="1"/>
    </xf>
    <xf numFmtId="0" fontId="1" fillId="0" borderId="0" xfId="2" applyNumberFormat="1" applyFont="1" applyAlignment="1">
      <alignment wrapText="1"/>
    </xf>
    <xf numFmtId="165" fontId="1" fillId="0" borderId="0" xfId="0" applyNumberFormat="1" applyFont="1" applyAlignment="1">
      <alignment wrapText="1"/>
    </xf>
    <xf numFmtId="0" fontId="2" fillId="2" borderId="2" xfId="0" applyFont="1" applyFill="1" applyBorder="1" applyAlignment="1">
      <alignment horizontal="center" wrapText="1"/>
    </xf>
    <xf numFmtId="0" fontId="2" fillId="2" borderId="2" xfId="2" applyNumberFormat="1" applyFont="1" applyFill="1" applyBorder="1" applyAlignment="1">
      <alignment horizontal="center" wrapText="1"/>
    </xf>
    <xf numFmtId="165" fontId="2" fillId="2" borderId="2" xfId="2" applyFont="1" applyFill="1" applyBorder="1" applyAlignment="1">
      <alignment horizontal="center" wrapText="1"/>
    </xf>
    <xf numFmtId="0" fontId="2" fillId="0" borderId="0" xfId="0" applyFont="1" applyAlignment="1">
      <alignment horizontal="center" wrapText="1"/>
    </xf>
    <xf numFmtId="0" fontId="2" fillId="0" borderId="0" xfId="0" applyFont="1" applyAlignment="1">
      <alignment wrapText="1"/>
    </xf>
    <xf numFmtId="0" fontId="2" fillId="0" borderId="0" xfId="0" applyFont="1" applyAlignment="1">
      <alignment horizontal="center" vertical="center" wrapText="1"/>
    </xf>
    <xf numFmtId="0" fontId="1" fillId="0" borderId="1" xfId="0" applyFont="1" applyBorder="1" applyAlignment="1">
      <alignment vertical="center" wrapText="1"/>
    </xf>
    <xf numFmtId="0" fontId="1" fillId="0" borderId="0" xfId="0" applyFont="1" applyAlignment="1">
      <alignment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165" fontId="1" fillId="0" borderId="1" xfId="2" applyFont="1" applyBorder="1" applyAlignment="1">
      <alignment horizontal="right" vertical="center" wrapText="1"/>
    </xf>
    <xf numFmtId="165" fontId="1" fillId="0" borderId="0" xfId="2" applyFont="1" applyAlignment="1">
      <alignment horizontal="right" vertical="center" wrapText="1"/>
    </xf>
    <xf numFmtId="0" fontId="5" fillId="0" borderId="0" xfId="0" applyFont="1" applyAlignment="1">
      <alignment horizontal="center" vertical="center" wrapText="1"/>
    </xf>
    <xf numFmtId="0" fontId="2" fillId="0" borderId="0" xfId="0" applyFont="1" applyAlignment="1">
      <alignment horizontal="left" vertical="center" wrapText="1"/>
    </xf>
    <xf numFmtId="14" fontId="1" fillId="0" borderId="1" xfId="0" applyNumberFormat="1" applyFont="1" applyBorder="1" applyAlignment="1">
      <alignment horizontal="center" vertical="center" wrapText="1"/>
    </xf>
    <xf numFmtId="14" fontId="1" fillId="0" borderId="0" xfId="0" applyNumberFormat="1" applyFont="1" applyAlignment="1">
      <alignment horizontal="center" vertical="center" wrapText="1"/>
    </xf>
    <xf numFmtId="0" fontId="1" fillId="3" borderId="1" xfId="0" applyFont="1" applyFill="1" applyBorder="1" applyAlignment="1">
      <alignment horizontal="center" vertical="center" wrapText="1"/>
    </xf>
    <xf numFmtId="165" fontId="1" fillId="3" borderId="1" xfId="2" applyFont="1" applyFill="1" applyBorder="1" applyAlignment="1">
      <alignment horizontal="center" vertical="center" wrapText="1"/>
    </xf>
    <xf numFmtId="166" fontId="1" fillId="0" borderId="1" xfId="2"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 fillId="2" borderId="5" xfId="0" applyFont="1" applyFill="1" applyBorder="1" applyAlignment="1">
      <alignment wrapText="1"/>
    </xf>
    <xf numFmtId="14"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65" fontId="2" fillId="2" borderId="1" xfId="2" applyFont="1" applyFill="1" applyBorder="1" applyAlignment="1">
      <alignment horizontal="center" vertical="center" wrapText="1"/>
    </xf>
    <xf numFmtId="165" fontId="1" fillId="0" borderId="0" xfId="0" applyNumberFormat="1" applyFont="1" applyAlignment="1">
      <alignment horizontal="center" wrapText="1"/>
    </xf>
    <xf numFmtId="0" fontId="1" fillId="0" borderId="0" xfId="0" applyFont="1" applyAlignment="1">
      <alignment horizont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0" xfId="0" applyFont="1" applyAlignment="1">
      <alignment horizontal="center" vertical="center" wrapText="1"/>
    </xf>
    <xf numFmtId="0" fontId="2" fillId="0" borderId="0" xfId="0" applyFont="1" applyAlignment="1">
      <alignment horizontal="left" vertical="center" wrapText="1"/>
    </xf>
    <xf numFmtId="0" fontId="5" fillId="3" borderId="1" xfId="0" applyFont="1" applyFill="1" applyBorder="1" applyAlignment="1">
      <alignment horizontal="center" vertical="center" wrapText="1"/>
    </xf>
    <xf numFmtId="165" fontId="1" fillId="3" borderId="0" xfId="0" applyNumberFormat="1" applyFont="1" applyFill="1" applyAlignment="1">
      <alignment horizontal="center" wrapText="1"/>
    </xf>
    <xf numFmtId="0" fontId="1" fillId="3" borderId="0" xfId="0" applyFont="1" applyFill="1" applyAlignment="1">
      <alignment horizontal="center" wrapText="1"/>
    </xf>
    <xf numFmtId="0" fontId="1" fillId="0" borderId="1" xfId="2" applyNumberFormat="1" applyFont="1" applyBorder="1" applyAlignment="1">
      <alignment horizontal="center" vertical="center" wrapText="1"/>
    </xf>
    <xf numFmtId="0" fontId="1" fillId="0" borderId="4" xfId="0" applyFont="1" applyBorder="1" applyAlignment="1">
      <alignment vertical="center" wrapText="1"/>
    </xf>
    <xf numFmtId="0" fontId="1" fillId="0" borderId="1" xfId="2" applyNumberFormat="1" applyFont="1" applyBorder="1" applyAlignment="1">
      <alignment vertical="center" wrapText="1"/>
    </xf>
    <xf numFmtId="165" fontId="1" fillId="0" borderId="1" xfId="2" applyFont="1" applyBorder="1" applyAlignment="1">
      <alignment vertical="center" wrapText="1"/>
    </xf>
    <xf numFmtId="0" fontId="1" fillId="0" borderId="4" xfId="0" applyFont="1" applyBorder="1" applyAlignment="1">
      <alignment horizontal="left" vertical="center" wrapText="1"/>
    </xf>
    <xf numFmtId="0" fontId="1" fillId="0" borderId="1" xfId="2" applyNumberFormat="1" applyFont="1" applyBorder="1" applyAlignment="1">
      <alignment horizontal="center" vertical="center" wrapText="1"/>
    </xf>
    <xf numFmtId="0" fontId="1" fillId="0" borderId="4" xfId="0" applyFont="1" applyBorder="1" applyAlignment="1">
      <alignment horizontal="center" vertical="center" wrapText="1"/>
    </xf>
    <xf numFmtId="11" fontId="1" fillId="0" borderId="1"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3" xfId="2" applyNumberFormat="1" applyFont="1" applyBorder="1" applyAlignment="1">
      <alignment horizontal="center" vertical="center" wrapText="1"/>
    </xf>
    <xf numFmtId="165" fontId="1" fillId="0" borderId="0" xfId="2" applyFont="1" applyAlignment="1">
      <alignment vertical="center" wrapText="1"/>
    </xf>
    <xf numFmtId="0" fontId="1" fillId="0" borderId="0" xfId="0" applyFont="1" applyAlignment="1">
      <alignment horizontal="center" vertical="center" wrapText="1"/>
    </xf>
    <xf numFmtId="0" fontId="1" fillId="0" borderId="0" xfId="2" applyNumberFormat="1" applyFont="1" applyAlignment="1">
      <alignment horizontal="center" vertical="center" wrapText="1"/>
    </xf>
    <xf numFmtId="165" fontId="1" fillId="0" borderId="1" xfId="0" applyNumberFormat="1" applyFont="1" applyBorder="1" applyAlignment="1">
      <alignment vertical="center" wrapText="1"/>
    </xf>
  </cellXfs>
  <cellStyles count="3">
    <cellStyle name="Moneda" xfId="2" builtinId="4"/>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T288"/>
  <sheetViews>
    <sheetView tabSelected="1" zoomScale="68" zoomScaleNormal="68" workbookViewId="0">
      <selection activeCell="C12" sqref="C12"/>
    </sheetView>
  </sheetViews>
  <sheetFormatPr baseColWidth="10" defaultColWidth="11.375" defaultRowHeight="23.25" x14ac:dyDescent="0.2"/>
  <cols>
    <col min="1" max="1" width="8" style="17" customWidth="1"/>
    <col min="2" max="2" width="17" style="20" customWidth="1"/>
    <col min="3" max="3" width="142" style="12" customWidth="1"/>
    <col min="4" max="4" width="11.375" style="14" customWidth="1"/>
    <col min="5" max="5" width="15" style="16" customWidth="1"/>
    <col min="6" max="6" width="18.375" style="16" customWidth="1"/>
    <col min="7" max="7" width="50.125" style="14" customWidth="1"/>
    <col min="8" max="10" width="13" style="14" customWidth="1"/>
    <col min="11" max="11" width="20.875" style="20" customWidth="1"/>
    <col min="12" max="12" width="18" style="14" customWidth="1"/>
    <col min="13" max="13" width="80.25" style="1" customWidth="1"/>
    <col min="14" max="14" width="25" style="1" customWidth="1"/>
    <col min="15" max="15" width="23.75" style="3" customWidth="1"/>
    <col min="16" max="16" width="22" style="2" customWidth="1"/>
    <col min="17" max="17" width="12.5" style="1" customWidth="1"/>
    <col min="18" max="18" width="24" style="1" customWidth="1"/>
    <col min="19" max="19" width="11.375" style="1"/>
    <col min="20" max="20" width="12" style="1" hidden="1" customWidth="1"/>
    <col min="21" max="21" width="13.375" style="1" customWidth="1"/>
    <col min="22" max="16384" width="11.375" style="1"/>
  </cols>
  <sheetData>
    <row r="1" spans="1:18" ht="24.75" customHeight="1" x14ac:dyDescent="0.25">
      <c r="B1" s="9"/>
      <c r="C1" s="9"/>
      <c r="D1" s="9"/>
      <c r="E1" s="9"/>
      <c r="F1" s="9"/>
      <c r="G1" s="9"/>
      <c r="H1" s="9"/>
      <c r="I1" s="9"/>
      <c r="J1" s="9"/>
      <c r="K1" s="9"/>
      <c r="L1" s="9"/>
      <c r="M1" s="9"/>
      <c r="N1" s="9"/>
      <c r="O1" s="9"/>
      <c r="P1" s="9"/>
    </row>
    <row r="2" spans="1:18" ht="24.75" customHeight="1" x14ac:dyDescent="0.25">
      <c r="B2" s="18" t="s">
        <v>512</v>
      </c>
      <c r="C2" s="18" t="s">
        <v>505</v>
      </c>
      <c r="D2" s="10"/>
      <c r="E2" s="10"/>
      <c r="F2" s="10"/>
      <c r="G2" s="10"/>
      <c r="H2" s="10"/>
      <c r="I2" s="10"/>
      <c r="J2" s="10"/>
      <c r="K2" s="10"/>
      <c r="L2" s="10"/>
      <c r="M2" s="8"/>
      <c r="N2" s="8"/>
      <c r="O2" s="8"/>
      <c r="P2" s="8"/>
    </row>
    <row r="3" spans="1:18" ht="24.75" customHeight="1" x14ac:dyDescent="0.25">
      <c r="B3" s="18" t="s">
        <v>502</v>
      </c>
      <c r="C3" s="18" t="s">
        <v>506</v>
      </c>
      <c r="D3" s="10"/>
      <c r="E3" s="10"/>
      <c r="F3" s="10"/>
      <c r="G3" s="10"/>
      <c r="H3" s="10"/>
      <c r="I3" s="10"/>
      <c r="J3" s="10"/>
      <c r="K3" s="10"/>
      <c r="L3" s="10"/>
      <c r="M3" s="8"/>
      <c r="N3" s="8"/>
      <c r="O3" s="8"/>
      <c r="P3" s="8"/>
    </row>
    <row r="4" spans="1:18" ht="24.75" customHeight="1" x14ac:dyDescent="0.25">
      <c r="B4" s="38" t="s">
        <v>507</v>
      </c>
      <c r="C4" s="38"/>
      <c r="D4" s="10"/>
      <c r="E4" s="10"/>
      <c r="F4" s="10"/>
      <c r="G4" s="10"/>
      <c r="H4" s="10"/>
      <c r="I4" s="10"/>
      <c r="J4" s="10"/>
      <c r="K4" s="10"/>
      <c r="L4" s="10"/>
      <c r="M4" s="8"/>
      <c r="N4" s="8"/>
      <c r="O4" s="8"/>
      <c r="P4" s="8"/>
    </row>
    <row r="5" spans="1:18" ht="24.75" customHeight="1" x14ac:dyDescent="0.25">
      <c r="B5" s="18" t="s">
        <v>503</v>
      </c>
      <c r="C5" s="18" t="s">
        <v>508</v>
      </c>
      <c r="D5" s="10"/>
      <c r="E5" s="10"/>
      <c r="F5" s="10"/>
      <c r="G5" s="10"/>
      <c r="H5" s="10"/>
      <c r="I5" s="10"/>
      <c r="J5" s="10"/>
      <c r="K5" s="10"/>
      <c r="L5" s="10"/>
      <c r="M5" s="8"/>
      <c r="N5" s="8"/>
      <c r="O5" s="8"/>
      <c r="P5" s="8"/>
    </row>
    <row r="6" spans="1:18" ht="24.75" customHeight="1" x14ac:dyDescent="0.25">
      <c r="B6" s="18" t="s">
        <v>504</v>
      </c>
      <c r="C6" s="18" t="s">
        <v>509</v>
      </c>
      <c r="D6" s="10"/>
      <c r="E6" s="10"/>
      <c r="F6" s="10"/>
      <c r="G6" s="10"/>
      <c r="H6" s="10"/>
      <c r="I6" s="10"/>
      <c r="J6" s="10"/>
      <c r="K6" s="10"/>
      <c r="L6" s="10"/>
      <c r="M6" s="8"/>
      <c r="N6" s="8"/>
      <c r="O6" s="8"/>
      <c r="P6" s="8"/>
    </row>
    <row r="7" spans="1:18" ht="24.75" customHeight="1" x14ac:dyDescent="0.25">
      <c r="B7" s="38" t="s">
        <v>510</v>
      </c>
      <c r="C7" s="38"/>
      <c r="D7" s="10"/>
      <c r="E7" s="10"/>
      <c r="F7" s="10"/>
      <c r="G7" s="10"/>
      <c r="H7" s="10"/>
      <c r="I7" s="10"/>
      <c r="J7" s="10"/>
      <c r="K7" s="10"/>
      <c r="L7" s="10"/>
      <c r="M7" s="8"/>
      <c r="N7" s="8"/>
      <c r="O7" s="8"/>
      <c r="P7" s="8"/>
    </row>
    <row r="8" spans="1:18" ht="24.75" customHeight="1" x14ac:dyDescent="0.25">
      <c r="B8" s="38" t="s">
        <v>511</v>
      </c>
      <c r="C8" s="38"/>
      <c r="D8" s="10"/>
      <c r="E8" s="10"/>
      <c r="F8" s="10"/>
      <c r="G8" s="10"/>
      <c r="H8" s="10"/>
      <c r="I8" s="10"/>
      <c r="J8" s="10"/>
      <c r="K8" s="10"/>
      <c r="L8" s="10"/>
      <c r="M8" s="8"/>
      <c r="N8" s="8"/>
      <c r="O8" s="8"/>
      <c r="P8" s="8"/>
    </row>
    <row r="9" spans="1:18" ht="24.75" customHeight="1" x14ac:dyDescent="0.25">
      <c r="B9" s="37" t="s">
        <v>513</v>
      </c>
      <c r="C9" s="37"/>
      <c r="D9" s="37"/>
      <c r="E9" s="37"/>
      <c r="F9" s="37"/>
      <c r="G9" s="37"/>
      <c r="H9" s="37"/>
      <c r="I9" s="37"/>
      <c r="J9" s="37"/>
      <c r="K9" s="37"/>
      <c r="L9" s="37"/>
      <c r="M9" s="8"/>
      <c r="N9" s="8"/>
      <c r="O9" s="8"/>
      <c r="P9" s="8"/>
    </row>
    <row r="10" spans="1:18" ht="47.25" x14ac:dyDescent="0.25">
      <c r="A10" s="25"/>
      <c r="B10" s="27" t="s">
        <v>6</v>
      </c>
      <c r="C10" s="28" t="s">
        <v>5</v>
      </c>
      <c r="D10" s="29" t="s">
        <v>4</v>
      </c>
      <c r="E10" s="30" t="s">
        <v>0</v>
      </c>
      <c r="F10" s="30" t="s">
        <v>1</v>
      </c>
      <c r="G10" s="29" t="s">
        <v>2</v>
      </c>
      <c r="H10" s="29" t="s">
        <v>3</v>
      </c>
      <c r="I10" s="29" t="s">
        <v>7</v>
      </c>
      <c r="J10" s="29" t="s">
        <v>8</v>
      </c>
      <c r="K10" s="27" t="s">
        <v>11</v>
      </c>
      <c r="L10" s="29" t="s">
        <v>514</v>
      </c>
      <c r="M10" s="26" t="s">
        <v>9</v>
      </c>
      <c r="N10" s="5" t="s">
        <v>12</v>
      </c>
      <c r="O10" s="6" t="s">
        <v>13</v>
      </c>
      <c r="P10" s="7" t="s">
        <v>10</v>
      </c>
    </row>
    <row r="11" spans="1:18" ht="60" x14ac:dyDescent="0.2">
      <c r="A11" s="25">
        <v>1</v>
      </c>
      <c r="B11" s="19">
        <v>45384</v>
      </c>
      <c r="C11" s="11" t="s">
        <v>14</v>
      </c>
      <c r="D11" s="13">
        <v>15</v>
      </c>
      <c r="E11" s="15">
        <v>143</v>
      </c>
      <c r="F11" s="15">
        <f>D11*E11</f>
        <v>2145</v>
      </c>
      <c r="G11" s="13" t="s">
        <v>15</v>
      </c>
      <c r="H11" s="13">
        <v>78575257</v>
      </c>
      <c r="I11" s="13">
        <v>268</v>
      </c>
      <c r="J11" s="13">
        <v>13</v>
      </c>
      <c r="K11" s="19">
        <v>45384</v>
      </c>
      <c r="L11" s="13" t="s">
        <v>16</v>
      </c>
      <c r="M11" s="43" t="s">
        <v>17</v>
      </c>
      <c r="N11" s="11" t="s">
        <v>18</v>
      </c>
      <c r="O11" s="44">
        <v>1463963397</v>
      </c>
      <c r="P11" s="45">
        <f t="shared" ref="P11:P74" si="0">F11</f>
        <v>2145</v>
      </c>
      <c r="R11" s="4">
        <f>P11</f>
        <v>2145</v>
      </c>
    </row>
    <row r="12" spans="1:18" ht="90" x14ac:dyDescent="0.2">
      <c r="A12" s="25">
        <v>2</v>
      </c>
      <c r="B12" s="19">
        <v>45385</v>
      </c>
      <c r="C12" s="11" t="s">
        <v>19</v>
      </c>
      <c r="D12" s="13">
        <v>30000</v>
      </c>
      <c r="E12" s="15">
        <v>0.55000000000000004</v>
      </c>
      <c r="F12" s="15">
        <f t="shared" ref="F12:F82" si="1">D12*E12</f>
        <v>16500</v>
      </c>
      <c r="G12" s="13" t="s">
        <v>20</v>
      </c>
      <c r="H12" s="13">
        <v>24392642</v>
      </c>
      <c r="I12" s="13">
        <v>215</v>
      </c>
      <c r="J12" s="13">
        <v>13</v>
      </c>
      <c r="K12" s="19">
        <v>45386</v>
      </c>
      <c r="L12" s="13" t="s">
        <v>21</v>
      </c>
      <c r="M12" s="43" t="s">
        <v>22</v>
      </c>
      <c r="N12" s="11" t="s">
        <v>23</v>
      </c>
      <c r="O12" s="44">
        <v>3456648255</v>
      </c>
      <c r="P12" s="45">
        <f t="shared" si="0"/>
        <v>16500</v>
      </c>
      <c r="R12" s="4">
        <f t="shared" ref="R12:R15" si="2">P12</f>
        <v>16500</v>
      </c>
    </row>
    <row r="13" spans="1:18" ht="90" x14ac:dyDescent="0.2">
      <c r="A13" s="25">
        <v>3</v>
      </c>
      <c r="B13" s="19">
        <v>45385</v>
      </c>
      <c r="C13" s="11" t="s">
        <v>24</v>
      </c>
      <c r="D13" s="13">
        <v>100</v>
      </c>
      <c r="E13" s="15">
        <v>90</v>
      </c>
      <c r="F13" s="15">
        <f t="shared" si="1"/>
        <v>9000</v>
      </c>
      <c r="G13" s="13" t="s">
        <v>25</v>
      </c>
      <c r="H13" s="13">
        <v>90721004</v>
      </c>
      <c r="I13" s="13">
        <v>261</v>
      </c>
      <c r="J13" s="13">
        <v>11</v>
      </c>
      <c r="K13" s="19">
        <v>45386</v>
      </c>
      <c r="L13" s="13" t="s">
        <v>26</v>
      </c>
      <c r="M13" s="43" t="s">
        <v>27</v>
      </c>
      <c r="N13" s="11" t="s">
        <v>28</v>
      </c>
      <c r="O13" s="44">
        <v>900352013</v>
      </c>
      <c r="P13" s="45">
        <f t="shared" si="0"/>
        <v>9000</v>
      </c>
      <c r="R13" s="4">
        <f t="shared" si="2"/>
        <v>9000</v>
      </c>
    </row>
    <row r="14" spans="1:18" ht="90" x14ac:dyDescent="0.2">
      <c r="A14" s="25">
        <v>4</v>
      </c>
      <c r="B14" s="19">
        <v>45385</v>
      </c>
      <c r="C14" s="11" t="s">
        <v>29</v>
      </c>
      <c r="D14" s="13">
        <v>1</v>
      </c>
      <c r="E14" s="15">
        <v>750</v>
      </c>
      <c r="F14" s="15">
        <f t="shared" si="1"/>
        <v>750</v>
      </c>
      <c r="G14" s="13" t="s">
        <v>30</v>
      </c>
      <c r="H14" s="13">
        <v>112291368</v>
      </c>
      <c r="I14" s="13">
        <v>254</v>
      </c>
      <c r="J14" s="13">
        <v>11</v>
      </c>
      <c r="K14" s="19">
        <v>45386</v>
      </c>
      <c r="L14" s="13" t="s">
        <v>31</v>
      </c>
      <c r="M14" s="43" t="s">
        <v>32</v>
      </c>
      <c r="N14" s="11" t="s">
        <v>33</v>
      </c>
      <c r="O14" s="44">
        <v>3806871973</v>
      </c>
      <c r="P14" s="45">
        <f t="shared" si="0"/>
        <v>750</v>
      </c>
      <c r="R14" s="4">
        <f t="shared" si="2"/>
        <v>750</v>
      </c>
    </row>
    <row r="15" spans="1:18" ht="60" x14ac:dyDescent="0.2">
      <c r="A15" s="25">
        <v>5</v>
      </c>
      <c r="B15" s="19">
        <v>45387</v>
      </c>
      <c r="C15" s="11" t="s">
        <v>34</v>
      </c>
      <c r="D15" s="13">
        <v>4</v>
      </c>
      <c r="E15" s="15">
        <v>1680</v>
      </c>
      <c r="F15" s="15">
        <f t="shared" si="1"/>
        <v>6720</v>
      </c>
      <c r="G15" s="13" t="s">
        <v>35</v>
      </c>
      <c r="H15" s="13">
        <v>16896963</v>
      </c>
      <c r="I15" s="13">
        <v>141</v>
      </c>
      <c r="J15" s="13">
        <v>13</v>
      </c>
      <c r="K15" s="19">
        <v>45390</v>
      </c>
      <c r="L15" s="13" t="s">
        <v>36</v>
      </c>
      <c r="M15" s="43" t="s">
        <v>37</v>
      </c>
      <c r="N15" s="11" t="s">
        <v>38</v>
      </c>
      <c r="O15" s="44">
        <v>2038385444</v>
      </c>
      <c r="P15" s="45">
        <f t="shared" si="0"/>
        <v>6720</v>
      </c>
      <c r="R15" s="4">
        <f t="shared" si="2"/>
        <v>6720</v>
      </c>
    </row>
    <row r="16" spans="1:18" ht="60" x14ac:dyDescent="0.2">
      <c r="A16" s="25">
        <v>6</v>
      </c>
      <c r="B16" s="19">
        <v>45385</v>
      </c>
      <c r="C16" s="11" t="s">
        <v>39</v>
      </c>
      <c r="D16" s="13">
        <v>1</v>
      </c>
      <c r="E16" s="15">
        <v>2030</v>
      </c>
      <c r="F16" s="15">
        <f t="shared" si="1"/>
        <v>2030</v>
      </c>
      <c r="G16" s="13" t="s">
        <v>40</v>
      </c>
      <c r="H16" s="13">
        <v>7400551</v>
      </c>
      <c r="I16" s="13">
        <v>114</v>
      </c>
      <c r="J16" s="13">
        <v>13</v>
      </c>
      <c r="K16" s="19">
        <v>45390</v>
      </c>
      <c r="L16" s="13" t="s">
        <v>41</v>
      </c>
      <c r="M16" s="43" t="s">
        <v>42</v>
      </c>
      <c r="N16" s="11" t="s">
        <v>43</v>
      </c>
      <c r="O16" s="44">
        <v>2083078145</v>
      </c>
      <c r="P16" s="45">
        <f t="shared" si="0"/>
        <v>2030</v>
      </c>
      <c r="R16" s="4">
        <f>P16</f>
        <v>2030</v>
      </c>
    </row>
    <row r="17" spans="1:18" ht="23.25" customHeight="1" x14ac:dyDescent="0.2">
      <c r="A17" s="35">
        <v>7</v>
      </c>
      <c r="B17" s="34">
        <v>45386</v>
      </c>
      <c r="C17" s="11" t="s">
        <v>44</v>
      </c>
      <c r="D17" s="13">
        <v>60</v>
      </c>
      <c r="E17" s="15">
        <v>30</v>
      </c>
      <c r="F17" s="15">
        <f t="shared" si="1"/>
        <v>1800</v>
      </c>
      <c r="G17" s="33" t="s">
        <v>49</v>
      </c>
      <c r="H17" s="33">
        <v>120046954</v>
      </c>
      <c r="I17" s="33">
        <v>292</v>
      </c>
      <c r="J17" s="33">
        <v>12</v>
      </c>
      <c r="K17" s="34">
        <v>45391</v>
      </c>
      <c r="L17" s="33" t="s">
        <v>50</v>
      </c>
      <c r="M17" s="46" t="s">
        <v>52</v>
      </c>
      <c r="N17" s="33" t="s">
        <v>51</v>
      </c>
      <c r="O17" s="47">
        <v>2356955315</v>
      </c>
      <c r="P17" s="45">
        <f t="shared" si="0"/>
        <v>1800</v>
      </c>
      <c r="R17" s="31">
        <f>SUM(P17:P21)</f>
        <v>3000</v>
      </c>
    </row>
    <row r="18" spans="1:18" ht="23.25" customHeight="1" x14ac:dyDescent="0.2">
      <c r="A18" s="35"/>
      <c r="B18" s="34"/>
      <c r="C18" s="11" t="s">
        <v>45</v>
      </c>
      <c r="D18" s="13">
        <v>48</v>
      </c>
      <c r="E18" s="15">
        <v>10</v>
      </c>
      <c r="F18" s="15">
        <f t="shared" si="1"/>
        <v>480</v>
      </c>
      <c r="G18" s="33"/>
      <c r="H18" s="33"/>
      <c r="I18" s="33"/>
      <c r="J18" s="33"/>
      <c r="K18" s="34"/>
      <c r="L18" s="33"/>
      <c r="M18" s="46"/>
      <c r="N18" s="33"/>
      <c r="O18" s="47"/>
      <c r="P18" s="45">
        <f t="shared" si="0"/>
        <v>480</v>
      </c>
      <c r="R18" s="32"/>
    </row>
    <row r="19" spans="1:18" ht="23.25" customHeight="1" x14ac:dyDescent="0.2">
      <c r="A19" s="35"/>
      <c r="B19" s="34"/>
      <c r="C19" s="11" t="s">
        <v>46</v>
      </c>
      <c r="D19" s="13">
        <v>36</v>
      </c>
      <c r="E19" s="15">
        <v>6</v>
      </c>
      <c r="F19" s="15">
        <f t="shared" si="1"/>
        <v>216</v>
      </c>
      <c r="G19" s="33"/>
      <c r="H19" s="33"/>
      <c r="I19" s="33"/>
      <c r="J19" s="33"/>
      <c r="K19" s="34"/>
      <c r="L19" s="33"/>
      <c r="M19" s="46"/>
      <c r="N19" s="33"/>
      <c r="O19" s="47"/>
      <c r="P19" s="45">
        <f t="shared" si="0"/>
        <v>216</v>
      </c>
      <c r="R19" s="32"/>
    </row>
    <row r="20" spans="1:18" ht="32.25" customHeight="1" x14ac:dyDescent="0.2">
      <c r="A20" s="35"/>
      <c r="B20" s="34"/>
      <c r="C20" s="11" t="s">
        <v>47</v>
      </c>
      <c r="D20" s="13">
        <v>54</v>
      </c>
      <c r="E20" s="15">
        <v>1</v>
      </c>
      <c r="F20" s="15">
        <f t="shared" si="1"/>
        <v>54</v>
      </c>
      <c r="G20" s="33"/>
      <c r="H20" s="33"/>
      <c r="I20" s="33"/>
      <c r="J20" s="33"/>
      <c r="K20" s="34"/>
      <c r="L20" s="33"/>
      <c r="M20" s="46"/>
      <c r="N20" s="33"/>
      <c r="O20" s="47"/>
      <c r="P20" s="45">
        <f t="shared" si="0"/>
        <v>54</v>
      </c>
      <c r="R20" s="32"/>
    </row>
    <row r="21" spans="1:18" ht="23.25" customHeight="1" x14ac:dyDescent="0.2">
      <c r="A21" s="35"/>
      <c r="B21" s="34"/>
      <c r="C21" s="11" t="s">
        <v>48</v>
      </c>
      <c r="D21" s="13">
        <v>18</v>
      </c>
      <c r="E21" s="15">
        <v>25</v>
      </c>
      <c r="F21" s="15">
        <f t="shared" si="1"/>
        <v>450</v>
      </c>
      <c r="G21" s="33"/>
      <c r="H21" s="33"/>
      <c r="I21" s="33"/>
      <c r="J21" s="33"/>
      <c r="K21" s="34"/>
      <c r="L21" s="33"/>
      <c r="M21" s="46"/>
      <c r="N21" s="33"/>
      <c r="O21" s="47"/>
      <c r="P21" s="45">
        <f t="shared" si="0"/>
        <v>450</v>
      </c>
      <c r="R21" s="32"/>
    </row>
    <row r="22" spans="1:18" ht="90" x14ac:dyDescent="0.2">
      <c r="A22" s="25">
        <v>8</v>
      </c>
      <c r="B22" s="19">
        <v>45391</v>
      </c>
      <c r="C22" s="11" t="s">
        <v>53</v>
      </c>
      <c r="D22" s="13">
        <v>220</v>
      </c>
      <c r="E22" s="15">
        <v>11</v>
      </c>
      <c r="F22" s="15">
        <f t="shared" si="1"/>
        <v>2420</v>
      </c>
      <c r="G22" s="13" t="s">
        <v>54</v>
      </c>
      <c r="H22" s="13">
        <v>108258734</v>
      </c>
      <c r="I22" s="13">
        <v>295</v>
      </c>
      <c r="J22" s="13">
        <v>13</v>
      </c>
      <c r="K22" s="19">
        <v>45392</v>
      </c>
      <c r="L22" s="13" t="s">
        <v>55</v>
      </c>
      <c r="M22" s="43" t="s">
        <v>56</v>
      </c>
      <c r="N22" s="11" t="s">
        <v>57</v>
      </c>
      <c r="O22" s="44">
        <v>2808956433</v>
      </c>
      <c r="P22" s="45">
        <f t="shared" si="0"/>
        <v>2420</v>
      </c>
      <c r="R22" s="4">
        <f>P22</f>
        <v>2420</v>
      </c>
    </row>
    <row r="23" spans="1:18" ht="23.25" customHeight="1" x14ac:dyDescent="0.2">
      <c r="A23" s="35">
        <v>9</v>
      </c>
      <c r="B23" s="34">
        <v>45390</v>
      </c>
      <c r="C23" s="11" t="s">
        <v>58</v>
      </c>
      <c r="D23" s="13">
        <v>1</v>
      </c>
      <c r="E23" s="15">
        <v>750</v>
      </c>
      <c r="F23" s="15">
        <f t="shared" si="1"/>
        <v>750</v>
      </c>
      <c r="G23" s="33" t="s">
        <v>65</v>
      </c>
      <c r="H23" s="33">
        <v>38704803</v>
      </c>
      <c r="I23" s="33">
        <v>165</v>
      </c>
      <c r="J23" s="33">
        <v>13</v>
      </c>
      <c r="K23" s="34">
        <v>45392</v>
      </c>
      <c r="L23" s="33" t="s">
        <v>66</v>
      </c>
      <c r="M23" s="48" t="s">
        <v>67</v>
      </c>
      <c r="N23" s="33" t="s">
        <v>68</v>
      </c>
      <c r="O23" s="47">
        <v>2425110638</v>
      </c>
      <c r="P23" s="45">
        <f t="shared" si="0"/>
        <v>750</v>
      </c>
      <c r="R23" s="31">
        <f>SUM(P23:P29)</f>
        <v>5700</v>
      </c>
    </row>
    <row r="24" spans="1:18" ht="23.25" customHeight="1" x14ac:dyDescent="0.2">
      <c r="A24" s="35"/>
      <c r="B24" s="34"/>
      <c r="C24" s="11" t="s">
        <v>59</v>
      </c>
      <c r="D24" s="13">
        <v>1</v>
      </c>
      <c r="E24" s="15">
        <v>260</v>
      </c>
      <c r="F24" s="15">
        <f t="shared" si="1"/>
        <v>260</v>
      </c>
      <c r="G24" s="33"/>
      <c r="H24" s="33"/>
      <c r="I24" s="33"/>
      <c r="J24" s="33"/>
      <c r="K24" s="34"/>
      <c r="L24" s="33"/>
      <c r="M24" s="48"/>
      <c r="N24" s="33"/>
      <c r="O24" s="47"/>
      <c r="P24" s="45">
        <f t="shared" si="0"/>
        <v>260</v>
      </c>
      <c r="R24" s="32"/>
    </row>
    <row r="25" spans="1:18" ht="23.25" customHeight="1" x14ac:dyDescent="0.2">
      <c r="A25" s="35"/>
      <c r="B25" s="34"/>
      <c r="C25" s="11" t="s">
        <v>60</v>
      </c>
      <c r="D25" s="13">
        <v>1</v>
      </c>
      <c r="E25" s="15">
        <v>435</v>
      </c>
      <c r="F25" s="15">
        <f t="shared" si="1"/>
        <v>435</v>
      </c>
      <c r="G25" s="33"/>
      <c r="H25" s="33"/>
      <c r="I25" s="33"/>
      <c r="J25" s="33"/>
      <c r="K25" s="34"/>
      <c r="L25" s="33"/>
      <c r="M25" s="48"/>
      <c r="N25" s="33"/>
      <c r="O25" s="47"/>
      <c r="P25" s="45">
        <f t="shared" si="0"/>
        <v>435</v>
      </c>
      <c r="R25" s="32"/>
    </row>
    <row r="26" spans="1:18" ht="23.25" customHeight="1" x14ac:dyDescent="0.2">
      <c r="A26" s="35"/>
      <c r="B26" s="34"/>
      <c r="C26" s="11" t="s">
        <v>61</v>
      </c>
      <c r="D26" s="13">
        <v>1</v>
      </c>
      <c r="E26" s="15">
        <v>150</v>
      </c>
      <c r="F26" s="15">
        <f t="shared" si="1"/>
        <v>150</v>
      </c>
      <c r="G26" s="33"/>
      <c r="H26" s="33"/>
      <c r="I26" s="33"/>
      <c r="J26" s="33"/>
      <c r="K26" s="34"/>
      <c r="L26" s="33"/>
      <c r="M26" s="48"/>
      <c r="N26" s="33"/>
      <c r="O26" s="47"/>
      <c r="P26" s="45">
        <f t="shared" si="0"/>
        <v>150</v>
      </c>
      <c r="R26" s="32"/>
    </row>
    <row r="27" spans="1:18" ht="23.25" customHeight="1" x14ac:dyDescent="0.2">
      <c r="A27" s="35"/>
      <c r="B27" s="34"/>
      <c r="C27" s="11" t="s">
        <v>62</v>
      </c>
      <c r="D27" s="13">
        <v>1</v>
      </c>
      <c r="E27" s="15">
        <v>435</v>
      </c>
      <c r="F27" s="15">
        <f t="shared" si="1"/>
        <v>435</v>
      </c>
      <c r="G27" s="33"/>
      <c r="H27" s="33"/>
      <c r="I27" s="13">
        <v>262</v>
      </c>
      <c r="J27" s="33"/>
      <c r="K27" s="34"/>
      <c r="L27" s="33"/>
      <c r="M27" s="48"/>
      <c r="N27" s="33"/>
      <c r="O27" s="47"/>
      <c r="P27" s="45">
        <f t="shared" si="0"/>
        <v>435</v>
      </c>
      <c r="R27" s="32"/>
    </row>
    <row r="28" spans="1:18" ht="23.25" customHeight="1" x14ac:dyDescent="0.2">
      <c r="A28" s="35"/>
      <c r="B28" s="34"/>
      <c r="C28" s="11" t="s">
        <v>63</v>
      </c>
      <c r="D28" s="13">
        <v>1</v>
      </c>
      <c r="E28" s="15">
        <v>3420</v>
      </c>
      <c r="F28" s="15">
        <f t="shared" si="1"/>
        <v>3420</v>
      </c>
      <c r="G28" s="33"/>
      <c r="H28" s="33"/>
      <c r="I28" s="33">
        <v>298</v>
      </c>
      <c r="J28" s="33"/>
      <c r="K28" s="34"/>
      <c r="L28" s="33"/>
      <c r="M28" s="48"/>
      <c r="N28" s="33"/>
      <c r="O28" s="47"/>
      <c r="P28" s="45">
        <f t="shared" si="0"/>
        <v>3420</v>
      </c>
      <c r="R28" s="32"/>
    </row>
    <row r="29" spans="1:18" ht="23.25" customHeight="1" x14ac:dyDescent="0.2">
      <c r="A29" s="35"/>
      <c r="B29" s="34"/>
      <c r="C29" s="11" t="s">
        <v>64</v>
      </c>
      <c r="D29" s="13">
        <v>1</v>
      </c>
      <c r="E29" s="15">
        <v>250</v>
      </c>
      <c r="F29" s="15">
        <f t="shared" si="1"/>
        <v>250</v>
      </c>
      <c r="G29" s="33"/>
      <c r="H29" s="33"/>
      <c r="I29" s="33"/>
      <c r="J29" s="33"/>
      <c r="K29" s="34"/>
      <c r="L29" s="33"/>
      <c r="M29" s="48"/>
      <c r="N29" s="33"/>
      <c r="O29" s="47"/>
      <c r="P29" s="45">
        <f t="shared" si="0"/>
        <v>250</v>
      </c>
      <c r="R29" s="32"/>
    </row>
    <row r="30" spans="1:18" ht="90" x14ac:dyDescent="0.2">
      <c r="A30" s="25">
        <v>10</v>
      </c>
      <c r="B30" s="19">
        <v>45391</v>
      </c>
      <c r="C30" s="11" t="s">
        <v>69</v>
      </c>
      <c r="D30" s="13">
        <v>1</v>
      </c>
      <c r="E30" s="15">
        <v>2585</v>
      </c>
      <c r="F30" s="15">
        <f t="shared" si="1"/>
        <v>2585</v>
      </c>
      <c r="G30" s="13" t="s">
        <v>71</v>
      </c>
      <c r="H30" s="13">
        <v>108258734</v>
      </c>
      <c r="I30" s="13">
        <v>232</v>
      </c>
      <c r="J30" s="13">
        <v>11</v>
      </c>
      <c r="K30" s="19">
        <v>45392</v>
      </c>
      <c r="L30" s="13" t="s">
        <v>72</v>
      </c>
      <c r="M30" s="43" t="s">
        <v>73</v>
      </c>
      <c r="N30" s="11" t="s">
        <v>74</v>
      </c>
      <c r="O30" s="44">
        <v>4114238968</v>
      </c>
      <c r="P30" s="45">
        <f t="shared" si="0"/>
        <v>2585</v>
      </c>
      <c r="R30" s="4">
        <f>P30</f>
        <v>2585</v>
      </c>
    </row>
    <row r="31" spans="1:18" ht="105" x14ac:dyDescent="0.2">
      <c r="A31" s="25">
        <v>11</v>
      </c>
      <c r="B31" s="19">
        <v>45392</v>
      </c>
      <c r="C31" s="11" t="s">
        <v>70</v>
      </c>
      <c r="D31" s="13">
        <v>40</v>
      </c>
      <c r="E31" s="15">
        <v>255.5</v>
      </c>
      <c r="F31" s="15">
        <f t="shared" si="1"/>
        <v>10220</v>
      </c>
      <c r="G31" s="13" t="s">
        <v>54</v>
      </c>
      <c r="H31" s="13">
        <v>108258734</v>
      </c>
      <c r="I31" s="13">
        <v>263</v>
      </c>
      <c r="J31" s="13">
        <v>13</v>
      </c>
      <c r="K31" s="19">
        <v>45392</v>
      </c>
      <c r="L31" s="13" t="s">
        <v>75</v>
      </c>
      <c r="M31" s="43" t="s">
        <v>76</v>
      </c>
      <c r="N31" s="11" t="s">
        <v>77</v>
      </c>
      <c r="O31" s="44">
        <v>919293835</v>
      </c>
      <c r="P31" s="45">
        <f t="shared" si="0"/>
        <v>10220</v>
      </c>
      <c r="R31" s="4">
        <f>P31</f>
        <v>10220</v>
      </c>
    </row>
    <row r="32" spans="1:18" ht="32.25" customHeight="1" x14ac:dyDescent="0.2">
      <c r="A32" s="35">
        <v>12</v>
      </c>
      <c r="B32" s="34">
        <v>45392</v>
      </c>
      <c r="C32" s="11" t="s">
        <v>78</v>
      </c>
      <c r="D32" s="13">
        <v>40</v>
      </c>
      <c r="E32" s="15">
        <v>244</v>
      </c>
      <c r="F32" s="15">
        <f t="shared" si="1"/>
        <v>9760</v>
      </c>
      <c r="G32" s="33" t="s">
        <v>54</v>
      </c>
      <c r="H32" s="33">
        <v>108258734</v>
      </c>
      <c r="I32" s="33">
        <v>263</v>
      </c>
      <c r="J32" s="33">
        <v>13</v>
      </c>
      <c r="K32" s="34">
        <v>45392</v>
      </c>
      <c r="L32" s="33" t="s">
        <v>501</v>
      </c>
      <c r="M32" s="48" t="s">
        <v>85</v>
      </c>
      <c r="N32" s="33" t="s">
        <v>86</v>
      </c>
      <c r="O32" s="47">
        <v>3060614744</v>
      </c>
      <c r="P32" s="45">
        <f t="shared" si="0"/>
        <v>9760</v>
      </c>
      <c r="R32" s="31">
        <f>SUM(P32:P33)</f>
        <v>11960</v>
      </c>
    </row>
    <row r="33" spans="1:18" ht="23.25" customHeight="1" x14ac:dyDescent="0.2">
      <c r="A33" s="35"/>
      <c r="B33" s="34"/>
      <c r="C33" s="11" t="s">
        <v>79</v>
      </c>
      <c r="D33" s="13">
        <v>55</v>
      </c>
      <c r="E33" s="15">
        <v>40</v>
      </c>
      <c r="F33" s="15">
        <f t="shared" si="1"/>
        <v>2200</v>
      </c>
      <c r="G33" s="33"/>
      <c r="H33" s="33"/>
      <c r="I33" s="33"/>
      <c r="J33" s="33"/>
      <c r="K33" s="34"/>
      <c r="L33" s="33"/>
      <c r="M33" s="48"/>
      <c r="N33" s="33"/>
      <c r="O33" s="47"/>
      <c r="P33" s="45">
        <f t="shared" si="0"/>
        <v>2200</v>
      </c>
      <c r="R33" s="32"/>
    </row>
    <row r="34" spans="1:18" ht="32.25" customHeight="1" x14ac:dyDescent="0.2">
      <c r="A34" s="35">
        <v>13</v>
      </c>
      <c r="B34" s="34">
        <v>45392</v>
      </c>
      <c r="C34" s="11" t="s">
        <v>80</v>
      </c>
      <c r="D34" s="13">
        <v>22</v>
      </c>
      <c r="E34" s="15">
        <v>150</v>
      </c>
      <c r="F34" s="15">
        <f t="shared" si="1"/>
        <v>3300</v>
      </c>
      <c r="G34" s="33" t="s">
        <v>54</v>
      </c>
      <c r="H34" s="33">
        <v>108258734</v>
      </c>
      <c r="I34" s="33">
        <v>264</v>
      </c>
      <c r="J34" s="33">
        <v>11</v>
      </c>
      <c r="K34" s="34">
        <v>45392</v>
      </c>
      <c r="L34" s="33" t="s">
        <v>84</v>
      </c>
      <c r="M34" s="48" t="s">
        <v>85</v>
      </c>
      <c r="N34" s="33" t="s">
        <v>87</v>
      </c>
      <c r="O34" s="47">
        <v>3222881691</v>
      </c>
      <c r="P34" s="45">
        <f t="shared" si="0"/>
        <v>3300</v>
      </c>
      <c r="R34" s="31">
        <f>SUM(P34:P37)</f>
        <v>15996</v>
      </c>
    </row>
    <row r="35" spans="1:18" ht="32.25" customHeight="1" x14ac:dyDescent="0.2">
      <c r="A35" s="35"/>
      <c r="B35" s="34"/>
      <c r="C35" s="11" t="s">
        <v>81</v>
      </c>
      <c r="D35" s="13">
        <v>6</v>
      </c>
      <c r="E35" s="15">
        <v>630</v>
      </c>
      <c r="F35" s="15">
        <f t="shared" si="1"/>
        <v>3780</v>
      </c>
      <c r="G35" s="33"/>
      <c r="H35" s="33"/>
      <c r="I35" s="33"/>
      <c r="J35" s="33"/>
      <c r="K35" s="34"/>
      <c r="L35" s="33"/>
      <c r="M35" s="48"/>
      <c r="N35" s="33"/>
      <c r="O35" s="47"/>
      <c r="P35" s="45">
        <f t="shared" si="0"/>
        <v>3780</v>
      </c>
      <c r="R35" s="32"/>
    </row>
    <row r="36" spans="1:18" ht="23.25" customHeight="1" x14ac:dyDescent="0.2">
      <c r="A36" s="35"/>
      <c r="B36" s="34"/>
      <c r="C36" s="11" t="s">
        <v>82</v>
      </c>
      <c r="D36" s="13">
        <v>6</v>
      </c>
      <c r="E36" s="15">
        <v>750</v>
      </c>
      <c r="F36" s="15">
        <f t="shared" si="1"/>
        <v>4500</v>
      </c>
      <c r="G36" s="33"/>
      <c r="H36" s="33"/>
      <c r="I36" s="33"/>
      <c r="J36" s="33"/>
      <c r="K36" s="34"/>
      <c r="L36" s="33"/>
      <c r="M36" s="48"/>
      <c r="N36" s="33"/>
      <c r="O36" s="47"/>
      <c r="P36" s="45">
        <f t="shared" si="0"/>
        <v>4500</v>
      </c>
      <c r="R36" s="32"/>
    </row>
    <row r="37" spans="1:18" ht="23.25" customHeight="1" x14ac:dyDescent="0.2">
      <c r="A37" s="35"/>
      <c r="B37" s="34"/>
      <c r="C37" s="11" t="s">
        <v>83</v>
      </c>
      <c r="D37" s="13">
        <v>6</v>
      </c>
      <c r="E37" s="15">
        <v>736</v>
      </c>
      <c r="F37" s="15">
        <f t="shared" si="1"/>
        <v>4416</v>
      </c>
      <c r="G37" s="33"/>
      <c r="H37" s="33"/>
      <c r="I37" s="33"/>
      <c r="J37" s="33"/>
      <c r="K37" s="34"/>
      <c r="L37" s="33"/>
      <c r="M37" s="48"/>
      <c r="N37" s="33"/>
      <c r="O37" s="47"/>
      <c r="P37" s="45">
        <f t="shared" si="0"/>
        <v>4416</v>
      </c>
      <c r="R37" s="32"/>
    </row>
    <row r="38" spans="1:18" ht="105" x14ac:dyDescent="0.2">
      <c r="A38" s="25">
        <v>14</v>
      </c>
      <c r="B38" s="19">
        <v>45392</v>
      </c>
      <c r="C38" s="11" t="s">
        <v>88</v>
      </c>
      <c r="D38" s="13">
        <v>52</v>
      </c>
      <c r="E38" s="15">
        <v>130</v>
      </c>
      <c r="F38" s="15">
        <f t="shared" si="1"/>
        <v>6760</v>
      </c>
      <c r="G38" s="13" t="s">
        <v>90</v>
      </c>
      <c r="H38" s="13">
        <v>71280170</v>
      </c>
      <c r="I38" s="13">
        <v>263</v>
      </c>
      <c r="J38" s="13">
        <v>13</v>
      </c>
      <c r="K38" s="19">
        <v>45393</v>
      </c>
      <c r="L38" s="13" t="s">
        <v>91</v>
      </c>
      <c r="M38" s="43" t="s">
        <v>92</v>
      </c>
      <c r="N38" s="11" t="s">
        <v>93</v>
      </c>
      <c r="O38" s="44">
        <v>3946792223</v>
      </c>
      <c r="P38" s="45">
        <f t="shared" si="0"/>
        <v>6760</v>
      </c>
    </row>
    <row r="39" spans="1:18" ht="75" x14ac:dyDescent="0.2">
      <c r="A39" s="25">
        <v>15</v>
      </c>
      <c r="B39" s="19">
        <v>45392</v>
      </c>
      <c r="C39" s="11" t="s">
        <v>89</v>
      </c>
      <c r="D39" s="13">
        <v>1</v>
      </c>
      <c r="E39" s="15">
        <v>975</v>
      </c>
      <c r="F39" s="15">
        <f t="shared" si="1"/>
        <v>975</v>
      </c>
      <c r="G39" s="13" t="s">
        <v>65</v>
      </c>
      <c r="H39" s="13">
        <v>38704803</v>
      </c>
      <c r="I39" s="13">
        <v>298</v>
      </c>
      <c r="J39" s="13">
        <v>13</v>
      </c>
      <c r="K39" s="19">
        <v>45393</v>
      </c>
      <c r="L39" s="13" t="s">
        <v>96</v>
      </c>
      <c r="M39" s="43" t="s">
        <v>95</v>
      </c>
      <c r="N39" s="11" t="s">
        <v>94</v>
      </c>
      <c r="O39" s="44">
        <v>911820538</v>
      </c>
      <c r="P39" s="45">
        <f t="shared" si="0"/>
        <v>975</v>
      </c>
    </row>
    <row r="40" spans="1:18" ht="90" x14ac:dyDescent="0.2">
      <c r="A40" s="25">
        <v>16</v>
      </c>
      <c r="B40" s="19">
        <v>45392</v>
      </c>
      <c r="C40" s="11" t="s">
        <v>97</v>
      </c>
      <c r="D40" s="13">
        <v>40</v>
      </c>
      <c r="E40" s="15">
        <v>300</v>
      </c>
      <c r="F40" s="15">
        <f t="shared" si="1"/>
        <v>12000</v>
      </c>
      <c r="G40" s="13" t="s">
        <v>90</v>
      </c>
      <c r="H40" s="13">
        <v>71280170</v>
      </c>
      <c r="I40" s="13">
        <v>263</v>
      </c>
      <c r="J40" s="13">
        <v>13</v>
      </c>
      <c r="K40" s="19">
        <v>45393</v>
      </c>
      <c r="L40" s="13" t="s">
        <v>99</v>
      </c>
      <c r="M40" s="43" t="s">
        <v>100</v>
      </c>
      <c r="N40" s="11" t="s">
        <v>101</v>
      </c>
      <c r="O40" s="44">
        <v>2857716876</v>
      </c>
      <c r="P40" s="45">
        <f t="shared" si="0"/>
        <v>12000</v>
      </c>
    </row>
    <row r="41" spans="1:18" ht="105" x14ac:dyDescent="0.2">
      <c r="A41" s="25">
        <v>17</v>
      </c>
      <c r="B41" s="19">
        <v>45392</v>
      </c>
      <c r="C41" s="11" t="s">
        <v>98</v>
      </c>
      <c r="D41" s="13">
        <v>60</v>
      </c>
      <c r="E41" s="15">
        <v>290</v>
      </c>
      <c r="F41" s="15">
        <f t="shared" si="1"/>
        <v>17400</v>
      </c>
      <c r="G41" s="13" t="s">
        <v>90</v>
      </c>
      <c r="H41" s="13">
        <v>71280170</v>
      </c>
      <c r="I41" s="13">
        <v>263</v>
      </c>
      <c r="J41" s="13">
        <v>13</v>
      </c>
      <c r="K41" s="19">
        <v>45393</v>
      </c>
      <c r="L41" s="13" t="s">
        <v>102</v>
      </c>
      <c r="M41" s="43" t="s">
        <v>103</v>
      </c>
      <c r="N41" s="11" t="s">
        <v>104</v>
      </c>
      <c r="O41" s="44">
        <v>2103266130</v>
      </c>
      <c r="P41" s="45">
        <f t="shared" si="0"/>
        <v>17400</v>
      </c>
    </row>
    <row r="42" spans="1:18" ht="90" x14ac:dyDescent="0.2">
      <c r="A42" s="25">
        <v>18</v>
      </c>
      <c r="B42" s="19">
        <v>45392</v>
      </c>
      <c r="C42" s="11" t="s">
        <v>105</v>
      </c>
      <c r="D42" s="13">
        <v>24</v>
      </c>
      <c r="E42" s="15">
        <v>22.5</v>
      </c>
      <c r="F42" s="15">
        <f t="shared" si="1"/>
        <v>540</v>
      </c>
      <c r="G42" s="13" t="s">
        <v>90</v>
      </c>
      <c r="H42" s="13">
        <v>71280170</v>
      </c>
      <c r="I42" s="13">
        <v>268</v>
      </c>
      <c r="J42" s="13">
        <v>13</v>
      </c>
      <c r="K42" s="19">
        <v>45393</v>
      </c>
      <c r="L42" s="13" t="s">
        <v>108</v>
      </c>
      <c r="M42" s="43" t="s">
        <v>109</v>
      </c>
      <c r="N42" s="11" t="s">
        <v>110</v>
      </c>
      <c r="O42" s="44">
        <v>192759276</v>
      </c>
      <c r="P42" s="45">
        <f t="shared" si="0"/>
        <v>540</v>
      </c>
    </row>
    <row r="43" spans="1:18" ht="75" x14ac:dyDescent="0.2">
      <c r="A43" s="25">
        <v>19</v>
      </c>
      <c r="B43" s="19">
        <v>45390</v>
      </c>
      <c r="C43" s="11" t="s">
        <v>106</v>
      </c>
      <c r="D43" s="13">
        <v>2</v>
      </c>
      <c r="E43" s="15">
        <v>1300</v>
      </c>
      <c r="F43" s="15">
        <f t="shared" si="1"/>
        <v>2600</v>
      </c>
      <c r="G43" s="13" t="s">
        <v>111</v>
      </c>
      <c r="H43" s="13">
        <v>112291368</v>
      </c>
      <c r="I43" s="13">
        <v>268</v>
      </c>
      <c r="J43" s="13">
        <v>12</v>
      </c>
      <c r="K43" s="19">
        <v>45393</v>
      </c>
      <c r="L43" s="13" t="s">
        <v>112</v>
      </c>
      <c r="M43" s="43" t="s">
        <v>113</v>
      </c>
      <c r="N43" s="11" t="s">
        <v>114</v>
      </c>
      <c r="O43" s="44">
        <v>3205580299</v>
      </c>
      <c r="P43" s="45">
        <f t="shared" si="0"/>
        <v>2600</v>
      </c>
    </row>
    <row r="44" spans="1:18" ht="90" x14ac:dyDescent="0.2">
      <c r="A44" s="25">
        <v>20</v>
      </c>
      <c r="B44" s="19">
        <v>45393</v>
      </c>
      <c r="C44" s="11" t="s">
        <v>107</v>
      </c>
      <c r="D44" s="13">
        <v>16</v>
      </c>
      <c r="E44" s="15">
        <v>250</v>
      </c>
      <c r="F44" s="15">
        <f t="shared" si="1"/>
        <v>4000</v>
      </c>
      <c r="G44" s="13" t="s">
        <v>115</v>
      </c>
      <c r="H44" s="13">
        <v>78575257</v>
      </c>
      <c r="I44" s="13">
        <v>212</v>
      </c>
      <c r="J44" s="13">
        <v>13</v>
      </c>
      <c r="K44" s="19">
        <v>45394</v>
      </c>
      <c r="L44" s="13" t="s">
        <v>116</v>
      </c>
      <c r="M44" s="43" t="s">
        <v>117</v>
      </c>
      <c r="N44" s="11" t="s">
        <v>118</v>
      </c>
      <c r="O44" s="44">
        <v>1849314721</v>
      </c>
      <c r="P44" s="45">
        <f t="shared" si="0"/>
        <v>4000</v>
      </c>
    </row>
    <row r="45" spans="1:18" ht="23.25" customHeight="1" x14ac:dyDescent="0.2">
      <c r="A45" s="35">
        <v>21</v>
      </c>
      <c r="B45" s="34">
        <v>45393</v>
      </c>
      <c r="C45" s="11" t="s">
        <v>119</v>
      </c>
      <c r="D45" s="13">
        <v>10</v>
      </c>
      <c r="E45" s="15">
        <v>270</v>
      </c>
      <c r="F45" s="15">
        <f t="shared" si="1"/>
        <v>2700</v>
      </c>
      <c r="G45" s="33" t="s">
        <v>115</v>
      </c>
      <c r="H45" s="33">
        <v>78575257</v>
      </c>
      <c r="I45" s="33">
        <v>212</v>
      </c>
      <c r="J45" s="33">
        <v>13</v>
      </c>
      <c r="K45" s="34">
        <v>45394</v>
      </c>
      <c r="L45" s="33" t="s">
        <v>128</v>
      </c>
      <c r="M45" s="48" t="s">
        <v>129</v>
      </c>
      <c r="N45" s="33" t="s">
        <v>130</v>
      </c>
      <c r="O45" s="47">
        <v>508710146</v>
      </c>
      <c r="P45" s="45">
        <f t="shared" si="0"/>
        <v>2700</v>
      </c>
      <c r="R45" s="31">
        <f>SUM(P45:P46)</f>
        <v>3570</v>
      </c>
    </row>
    <row r="46" spans="1:18" ht="23.25" customHeight="1" x14ac:dyDescent="0.2">
      <c r="A46" s="35"/>
      <c r="B46" s="34"/>
      <c r="C46" s="11" t="s">
        <v>120</v>
      </c>
      <c r="D46" s="13">
        <v>3</v>
      </c>
      <c r="E46" s="15">
        <v>290</v>
      </c>
      <c r="F46" s="15">
        <f t="shared" si="1"/>
        <v>870</v>
      </c>
      <c r="G46" s="33"/>
      <c r="H46" s="33"/>
      <c r="I46" s="33"/>
      <c r="J46" s="33"/>
      <c r="K46" s="34"/>
      <c r="L46" s="33"/>
      <c r="M46" s="48"/>
      <c r="N46" s="33"/>
      <c r="O46" s="47"/>
      <c r="P46" s="45">
        <f t="shared" si="0"/>
        <v>870</v>
      </c>
      <c r="R46" s="32"/>
    </row>
    <row r="47" spans="1:18" ht="23.25" customHeight="1" x14ac:dyDescent="0.2">
      <c r="A47" s="35">
        <v>22</v>
      </c>
      <c r="B47" s="34">
        <v>45394</v>
      </c>
      <c r="C47" s="11" t="s">
        <v>121</v>
      </c>
      <c r="D47" s="13">
        <v>1</v>
      </c>
      <c r="E47" s="15">
        <v>405</v>
      </c>
      <c r="F47" s="15">
        <f t="shared" si="1"/>
        <v>405</v>
      </c>
      <c r="G47" s="33" t="s">
        <v>115</v>
      </c>
      <c r="H47" s="33">
        <v>78575257</v>
      </c>
      <c r="I47" s="33">
        <v>212</v>
      </c>
      <c r="J47" s="33">
        <v>11</v>
      </c>
      <c r="K47" s="34">
        <v>45394</v>
      </c>
      <c r="L47" s="33" t="s">
        <v>131</v>
      </c>
      <c r="M47" s="48" t="s">
        <v>132</v>
      </c>
      <c r="N47" s="33" t="s">
        <v>133</v>
      </c>
      <c r="O47" s="47">
        <v>2092780667</v>
      </c>
      <c r="P47" s="45">
        <f t="shared" si="0"/>
        <v>405</v>
      </c>
      <c r="R47" s="31">
        <f>SUM(P47:P52)</f>
        <v>17060</v>
      </c>
    </row>
    <row r="48" spans="1:18" ht="23.25" customHeight="1" x14ac:dyDescent="0.2">
      <c r="A48" s="35"/>
      <c r="B48" s="34"/>
      <c r="C48" s="11" t="s">
        <v>122</v>
      </c>
      <c r="D48" s="13">
        <v>3</v>
      </c>
      <c r="E48" s="15">
        <v>505</v>
      </c>
      <c r="F48" s="15">
        <f t="shared" si="1"/>
        <v>1515</v>
      </c>
      <c r="G48" s="33"/>
      <c r="H48" s="33"/>
      <c r="I48" s="33"/>
      <c r="J48" s="33"/>
      <c r="K48" s="34"/>
      <c r="L48" s="33"/>
      <c r="M48" s="48"/>
      <c r="N48" s="33"/>
      <c r="O48" s="47"/>
      <c r="P48" s="45">
        <f t="shared" si="0"/>
        <v>1515</v>
      </c>
      <c r="R48" s="32"/>
    </row>
    <row r="49" spans="1:18" ht="23.25" customHeight="1" x14ac:dyDescent="0.2">
      <c r="A49" s="35"/>
      <c r="B49" s="34"/>
      <c r="C49" s="11" t="s">
        <v>123</v>
      </c>
      <c r="D49" s="13">
        <v>2</v>
      </c>
      <c r="E49" s="15">
        <v>710</v>
      </c>
      <c r="F49" s="15">
        <f t="shared" si="1"/>
        <v>1420</v>
      </c>
      <c r="G49" s="33"/>
      <c r="H49" s="33"/>
      <c r="I49" s="33"/>
      <c r="J49" s="33"/>
      <c r="K49" s="34"/>
      <c r="L49" s="33"/>
      <c r="M49" s="48"/>
      <c r="N49" s="33"/>
      <c r="O49" s="47"/>
      <c r="P49" s="45">
        <f t="shared" si="0"/>
        <v>1420</v>
      </c>
      <c r="R49" s="32"/>
    </row>
    <row r="50" spans="1:18" ht="23.25" customHeight="1" x14ac:dyDescent="0.2">
      <c r="A50" s="35"/>
      <c r="B50" s="34"/>
      <c r="C50" s="11" t="s">
        <v>124</v>
      </c>
      <c r="D50" s="13">
        <v>20</v>
      </c>
      <c r="E50" s="15">
        <v>335</v>
      </c>
      <c r="F50" s="15">
        <f t="shared" si="1"/>
        <v>6700</v>
      </c>
      <c r="G50" s="33"/>
      <c r="H50" s="33"/>
      <c r="I50" s="33"/>
      <c r="J50" s="33"/>
      <c r="K50" s="34"/>
      <c r="L50" s="33"/>
      <c r="M50" s="48"/>
      <c r="N50" s="33"/>
      <c r="O50" s="47"/>
      <c r="P50" s="45">
        <f t="shared" si="0"/>
        <v>6700</v>
      </c>
      <c r="R50" s="32"/>
    </row>
    <row r="51" spans="1:18" ht="23.25" customHeight="1" x14ac:dyDescent="0.2">
      <c r="A51" s="35"/>
      <c r="B51" s="34"/>
      <c r="C51" s="11" t="s">
        <v>125</v>
      </c>
      <c r="D51" s="13">
        <v>18</v>
      </c>
      <c r="E51" s="15">
        <v>270</v>
      </c>
      <c r="F51" s="15">
        <f t="shared" si="1"/>
        <v>4860</v>
      </c>
      <c r="G51" s="33"/>
      <c r="H51" s="33"/>
      <c r="I51" s="33"/>
      <c r="J51" s="33"/>
      <c r="K51" s="34"/>
      <c r="L51" s="33"/>
      <c r="M51" s="48"/>
      <c r="N51" s="33"/>
      <c r="O51" s="47"/>
      <c r="P51" s="45">
        <f t="shared" si="0"/>
        <v>4860</v>
      </c>
      <c r="R51" s="32"/>
    </row>
    <row r="52" spans="1:18" ht="23.25" customHeight="1" x14ac:dyDescent="0.2">
      <c r="A52" s="35"/>
      <c r="B52" s="34"/>
      <c r="C52" s="11" t="s">
        <v>126</v>
      </c>
      <c r="D52" s="13">
        <v>8</v>
      </c>
      <c r="E52" s="15">
        <v>270</v>
      </c>
      <c r="F52" s="15">
        <f t="shared" si="1"/>
        <v>2160</v>
      </c>
      <c r="G52" s="33"/>
      <c r="H52" s="33"/>
      <c r="I52" s="33"/>
      <c r="J52" s="33"/>
      <c r="K52" s="34"/>
      <c r="L52" s="33"/>
      <c r="M52" s="48"/>
      <c r="N52" s="33"/>
      <c r="O52" s="47"/>
      <c r="P52" s="45">
        <f t="shared" si="0"/>
        <v>2160</v>
      </c>
      <c r="R52" s="32"/>
    </row>
    <row r="53" spans="1:18" ht="105" x14ac:dyDescent="0.2">
      <c r="A53" s="25">
        <v>23</v>
      </c>
      <c r="B53" s="19">
        <v>45394</v>
      </c>
      <c r="C53" s="11" t="s">
        <v>127</v>
      </c>
      <c r="D53" s="13">
        <v>3</v>
      </c>
      <c r="E53" s="15">
        <v>500</v>
      </c>
      <c r="F53" s="15">
        <f t="shared" si="1"/>
        <v>1500</v>
      </c>
      <c r="G53" s="13" t="s">
        <v>134</v>
      </c>
      <c r="H53" s="13">
        <v>83104704</v>
      </c>
      <c r="I53" s="13">
        <v>212</v>
      </c>
      <c r="J53" s="13">
        <v>13</v>
      </c>
      <c r="K53" s="19">
        <v>45394</v>
      </c>
      <c r="L53" s="13" t="s">
        <v>137</v>
      </c>
      <c r="M53" s="43" t="s">
        <v>136</v>
      </c>
      <c r="N53" s="11" t="s">
        <v>135</v>
      </c>
      <c r="O53" s="44">
        <v>3875426046</v>
      </c>
      <c r="P53" s="45">
        <f t="shared" si="0"/>
        <v>1500</v>
      </c>
      <c r="R53" s="4">
        <f>P53</f>
        <v>1500</v>
      </c>
    </row>
    <row r="54" spans="1:18" ht="23.25" customHeight="1" x14ac:dyDescent="0.2">
      <c r="A54" s="35">
        <v>24</v>
      </c>
      <c r="B54" s="34">
        <v>45393</v>
      </c>
      <c r="C54" s="11" t="s">
        <v>138</v>
      </c>
      <c r="D54" s="13">
        <v>24</v>
      </c>
      <c r="E54" s="15">
        <v>48</v>
      </c>
      <c r="F54" s="15">
        <f t="shared" si="1"/>
        <v>1152</v>
      </c>
      <c r="G54" s="33" t="s">
        <v>49</v>
      </c>
      <c r="H54" s="33">
        <v>120046954</v>
      </c>
      <c r="I54" s="33">
        <v>211</v>
      </c>
      <c r="J54" s="33">
        <v>12</v>
      </c>
      <c r="K54" s="34">
        <v>45394</v>
      </c>
      <c r="L54" s="33" t="s">
        <v>142</v>
      </c>
      <c r="M54" s="48" t="s">
        <v>143</v>
      </c>
      <c r="N54" s="33" t="s">
        <v>144</v>
      </c>
      <c r="O54" s="47">
        <v>818563957</v>
      </c>
      <c r="P54" s="45">
        <f t="shared" si="0"/>
        <v>1152</v>
      </c>
      <c r="R54" s="31">
        <f>SUM(P54:P57)</f>
        <v>3092.5</v>
      </c>
    </row>
    <row r="55" spans="1:18" ht="23.25" customHeight="1" x14ac:dyDescent="0.2">
      <c r="A55" s="35"/>
      <c r="B55" s="34"/>
      <c r="C55" s="11" t="s">
        <v>139</v>
      </c>
      <c r="D55" s="13">
        <v>24</v>
      </c>
      <c r="E55" s="15">
        <v>32</v>
      </c>
      <c r="F55" s="15">
        <f t="shared" si="1"/>
        <v>768</v>
      </c>
      <c r="G55" s="33"/>
      <c r="H55" s="33"/>
      <c r="I55" s="33"/>
      <c r="J55" s="33"/>
      <c r="K55" s="34"/>
      <c r="L55" s="33"/>
      <c r="M55" s="48"/>
      <c r="N55" s="33"/>
      <c r="O55" s="47"/>
      <c r="P55" s="45">
        <f t="shared" si="0"/>
        <v>768</v>
      </c>
      <c r="R55" s="32"/>
    </row>
    <row r="56" spans="1:18" ht="23.25" customHeight="1" x14ac:dyDescent="0.2">
      <c r="A56" s="35"/>
      <c r="B56" s="34"/>
      <c r="C56" s="11" t="s">
        <v>140</v>
      </c>
      <c r="D56" s="13">
        <v>18</v>
      </c>
      <c r="E56" s="15">
        <v>51.25</v>
      </c>
      <c r="F56" s="15">
        <f t="shared" si="1"/>
        <v>922.5</v>
      </c>
      <c r="G56" s="33"/>
      <c r="H56" s="33"/>
      <c r="I56" s="33"/>
      <c r="J56" s="33"/>
      <c r="K56" s="34"/>
      <c r="L56" s="33"/>
      <c r="M56" s="48"/>
      <c r="N56" s="33"/>
      <c r="O56" s="47"/>
      <c r="P56" s="45">
        <f t="shared" si="0"/>
        <v>922.5</v>
      </c>
      <c r="R56" s="32"/>
    </row>
    <row r="57" spans="1:18" ht="23.25" customHeight="1" x14ac:dyDescent="0.2">
      <c r="A57" s="35"/>
      <c r="B57" s="34"/>
      <c r="C57" s="11" t="s">
        <v>141</v>
      </c>
      <c r="D57" s="13">
        <v>50</v>
      </c>
      <c r="E57" s="15">
        <v>5</v>
      </c>
      <c r="F57" s="15">
        <f t="shared" si="1"/>
        <v>250</v>
      </c>
      <c r="G57" s="33"/>
      <c r="H57" s="33"/>
      <c r="I57" s="33"/>
      <c r="J57" s="33"/>
      <c r="K57" s="34"/>
      <c r="L57" s="33"/>
      <c r="M57" s="48"/>
      <c r="N57" s="33"/>
      <c r="O57" s="47"/>
      <c r="P57" s="45">
        <f t="shared" si="0"/>
        <v>250</v>
      </c>
      <c r="R57" s="32"/>
    </row>
    <row r="58" spans="1:18" ht="32.25" customHeight="1" x14ac:dyDescent="0.2">
      <c r="A58" s="35">
        <v>25</v>
      </c>
      <c r="B58" s="34">
        <v>45394</v>
      </c>
      <c r="C58" s="11" t="s">
        <v>145</v>
      </c>
      <c r="D58" s="13">
        <v>5200</v>
      </c>
      <c r="E58" s="15">
        <v>1.55</v>
      </c>
      <c r="F58" s="15">
        <f t="shared" si="1"/>
        <v>8060</v>
      </c>
      <c r="G58" s="33" t="s">
        <v>134</v>
      </c>
      <c r="H58" s="33">
        <v>83104704</v>
      </c>
      <c r="I58" s="33">
        <v>295</v>
      </c>
      <c r="J58" s="33">
        <v>13</v>
      </c>
      <c r="K58" s="34">
        <v>45397</v>
      </c>
      <c r="L58" s="33" t="s">
        <v>149</v>
      </c>
      <c r="M58" s="48" t="s">
        <v>148</v>
      </c>
      <c r="N58" s="33" t="s">
        <v>147</v>
      </c>
      <c r="O58" s="47">
        <v>1168854029</v>
      </c>
      <c r="P58" s="45">
        <f t="shared" si="0"/>
        <v>8060</v>
      </c>
      <c r="R58" s="31">
        <f>SUM(P58:P59)</f>
        <v>11128</v>
      </c>
    </row>
    <row r="59" spans="1:18" ht="32.25" customHeight="1" x14ac:dyDescent="0.2">
      <c r="A59" s="35"/>
      <c r="B59" s="34"/>
      <c r="C59" s="11" t="s">
        <v>146</v>
      </c>
      <c r="D59" s="13">
        <v>5200</v>
      </c>
      <c r="E59" s="15">
        <v>0.59</v>
      </c>
      <c r="F59" s="15">
        <f t="shared" si="1"/>
        <v>3068</v>
      </c>
      <c r="G59" s="33"/>
      <c r="H59" s="33"/>
      <c r="I59" s="33"/>
      <c r="J59" s="33"/>
      <c r="K59" s="34"/>
      <c r="L59" s="33"/>
      <c r="M59" s="48"/>
      <c r="N59" s="33"/>
      <c r="O59" s="47"/>
      <c r="P59" s="45">
        <f t="shared" si="0"/>
        <v>3068</v>
      </c>
      <c r="R59" s="32"/>
    </row>
    <row r="60" spans="1:18" ht="23.25" customHeight="1" x14ac:dyDescent="0.2">
      <c r="A60" s="35">
        <v>26</v>
      </c>
      <c r="B60" s="34">
        <v>45394</v>
      </c>
      <c r="C60" s="11" t="s">
        <v>150</v>
      </c>
      <c r="D60" s="13">
        <v>16</v>
      </c>
      <c r="E60" s="15">
        <v>250</v>
      </c>
      <c r="F60" s="15">
        <f t="shared" si="1"/>
        <v>4000</v>
      </c>
      <c r="G60" s="33" t="s">
        <v>115</v>
      </c>
      <c r="H60" s="33">
        <v>78575257</v>
      </c>
      <c r="I60" s="33">
        <v>212</v>
      </c>
      <c r="J60" s="33">
        <v>13</v>
      </c>
      <c r="K60" s="34">
        <v>45397</v>
      </c>
      <c r="L60" s="33" t="s">
        <v>153</v>
      </c>
      <c r="M60" s="48" t="s">
        <v>154</v>
      </c>
      <c r="N60" s="33" t="s">
        <v>155</v>
      </c>
      <c r="O60" s="47">
        <v>1123109361</v>
      </c>
      <c r="P60" s="45">
        <f t="shared" si="0"/>
        <v>4000</v>
      </c>
      <c r="R60" s="31">
        <f>SUM(P60:P62)</f>
        <v>8975</v>
      </c>
    </row>
    <row r="61" spans="1:18" ht="23.25" customHeight="1" x14ac:dyDescent="0.2">
      <c r="A61" s="35"/>
      <c r="B61" s="34"/>
      <c r="C61" s="11" t="s">
        <v>151</v>
      </c>
      <c r="D61" s="13">
        <v>20</v>
      </c>
      <c r="E61" s="15">
        <v>180</v>
      </c>
      <c r="F61" s="15">
        <f t="shared" si="1"/>
        <v>3600</v>
      </c>
      <c r="G61" s="33"/>
      <c r="H61" s="33"/>
      <c r="I61" s="33"/>
      <c r="J61" s="33"/>
      <c r="K61" s="34"/>
      <c r="L61" s="33"/>
      <c r="M61" s="48"/>
      <c r="N61" s="33"/>
      <c r="O61" s="47"/>
      <c r="P61" s="45">
        <f t="shared" si="0"/>
        <v>3600</v>
      </c>
      <c r="R61" s="32"/>
    </row>
    <row r="62" spans="1:18" ht="32.25" customHeight="1" x14ac:dyDescent="0.2">
      <c r="A62" s="35"/>
      <c r="B62" s="34"/>
      <c r="C62" s="11" t="s">
        <v>152</v>
      </c>
      <c r="D62" s="13">
        <v>5</v>
      </c>
      <c r="E62" s="15">
        <v>275</v>
      </c>
      <c r="F62" s="15">
        <f t="shared" si="1"/>
        <v>1375</v>
      </c>
      <c r="G62" s="33"/>
      <c r="H62" s="33"/>
      <c r="I62" s="33"/>
      <c r="J62" s="33"/>
      <c r="K62" s="34"/>
      <c r="L62" s="33"/>
      <c r="M62" s="48"/>
      <c r="N62" s="33"/>
      <c r="O62" s="47"/>
      <c r="P62" s="45">
        <f t="shared" si="0"/>
        <v>1375</v>
      </c>
      <c r="R62" s="32"/>
    </row>
    <row r="63" spans="1:18" ht="32.25" customHeight="1" x14ac:dyDescent="0.2">
      <c r="A63" s="35">
        <v>27</v>
      </c>
      <c r="B63" s="34">
        <v>45393</v>
      </c>
      <c r="C63" s="11" t="s">
        <v>156</v>
      </c>
      <c r="D63" s="13">
        <v>16</v>
      </c>
      <c r="E63" s="15">
        <v>105</v>
      </c>
      <c r="F63" s="15">
        <f t="shared" si="1"/>
        <v>1680</v>
      </c>
      <c r="G63" s="33" t="s">
        <v>115</v>
      </c>
      <c r="H63" s="33">
        <v>78575257</v>
      </c>
      <c r="I63" s="33">
        <v>261</v>
      </c>
      <c r="J63" s="33">
        <v>11</v>
      </c>
      <c r="K63" s="34">
        <v>45397</v>
      </c>
      <c r="L63" s="33" t="s">
        <v>158</v>
      </c>
      <c r="M63" s="48" t="s">
        <v>159</v>
      </c>
      <c r="N63" s="33" t="s">
        <v>160</v>
      </c>
      <c r="O63" s="47">
        <v>1130775338</v>
      </c>
      <c r="P63" s="45">
        <f t="shared" si="0"/>
        <v>1680</v>
      </c>
      <c r="R63" s="31">
        <f>SUM(P63:P64)</f>
        <v>2080</v>
      </c>
    </row>
    <row r="64" spans="1:18" ht="23.25" customHeight="1" x14ac:dyDescent="0.2">
      <c r="A64" s="35"/>
      <c r="B64" s="34"/>
      <c r="C64" s="11" t="s">
        <v>157</v>
      </c>
      <c r="D64" s="13">
        <v>5</v>
      </c>
      <c r="E64" s="15">
        <v>80</v>
      </c>
      <c r="F64" s="15">
        <f t="shared" si="1"/>
        <v>400</v>
      </c>
      <c r="G64" s="33"/>
      <c r="H64" s="33"/>
      <c r="I64" s="33"/>
      <c r="J64" s="33"/>
      <c r="K64" s="34"/>
      <c r="L64" s="33"/>
      <c r="M64" s="48"/>
      <c r="N64" s="33"/>
      <c r="O64" s="47"/>
      <c r="P64" s="45">
        <f t="shared" si="0"/>
        <v>400</v>
      </c>
      <c r="R64" s="32"/>
    </row>
    <row r="65" spans="1:18" ht="23.25" customHeight="1" x14ac:dyDescent="0.2">
      <c r="A65" s="35">
        <v>28</v>
      </c>
      <c r="B65" s="34">
        <v>45397</v>
      </c>
      <c r="C65" s="11" t="s">
        <v>161</v>
      </c>
      <c r="D65" s="13">
        <v>1</v>
      </c>
      <c r="E65" s="15">
        <v>785</v>
      </c>
      <c r="F65" s="15">
        <f t="shared" si="1"/>
        <v>785</v>
      </c>
      <c r="G65" s="33" t="s">
        <v>30</v>
      </c>
      <c r="H65" s="33">
        <v>112291368</v>
      </c>
      <c r="I65" s="33">
        <v>289</v>
      </c>
      <c r="J65" s="33">
        <v>11</v>
      </c>
      <c r="K65" s="34">
        <v>45398</v>
      </c>
      <c r="L65" s="33" t="s">
        <v>163</v>
      </c>
      <c r="M65" s="48" t="s">
        <v>164</v>
      </c>
      <c r="N65" s="33" t="s">
        <v>165</v>
      </c>
      <c r="O65" s="47">
        <v>1695435854</v>
      </c>
      <c r="P65" s="45">
        <f t="shared" si="0"/>
        <v>785</v>
      </c>
      <c r="R65" s="31">
        <f>SUM(P65:P66)</f>
        <v>950</v>
      </c>
    </row>
    <row r="66" spans="1:18" ht="23.25" customHeight="1" x14ac:dyDescent="0.2">
      <c r="A66" s="35"/>
      <c r="B66" s="34"/>
      <c r="C66" s="11" t="s">
        <v>162</v>
      </c>
      <c r="D66" s="13">
        <v>1</v>
      </c>
      <c r="E66" s="15">
        <v>165</v>
      </c>
      <c r="F66" s="15">
        <f t="shared" si="1"/>
        <v>165</v>
      </c>
      <c r="G66" s="33"/>
      <c r="H66" s="33"/>
      <c r="I66" s="33"/>
      <c r="J66" s="33"/>
      <c r="K66" s="34"/>
      <c r="L66" s="33"/>
      <c r="M66" s="48"/>
      <c r="N66" s="33"/>
      <c r="O66" s="47"/>
      <c r="P66" s="45">
        <f t="shared" si="0"/>
        <v>165</v>
      </c>
      <c r="R66" s="32"/>
    </row>
    <row r="67" spans="1:18" ht="23.25" customHeight="1" x14ac:dyDescent="0.2">
      <c r="A67" s="35">
        <v>29</v>
      </c>
      <c r="B67" s="34">
        <v>45397</v>
      </c>
      <c r="C67" s="11" t="s">
        <v>170</v>
      </c>
      <c r="D67" s="13">
        <v>1</v>
      </c>
      <c r="E67" s="15">
        <v>350</v>
      </c>
      <c r="F67" s="15">
        <f t="shared" si="1"/>
        <v>350</v>
      </c>
      <c r="G67" s="33" t="s">
        <v>169</v>
      </c>
      <c r="H67" s="33">
        <v>9176195</v>
      </c>
      <c r="I67" s="33">
        <v>169</v>
      </c>
      <c r="J67" s="33">
        <v>13</v>
      </c>
      <c r="K67" s="34">
        <v>45398</v>
      </c>
      <c r="L67" s="33" t="s">
        <v>166</v>
      </c>
      <c r="M67" s="48" t="s">
        <v>167</v>
      </c>
      <c r="N67" s="33" t="s">
        <v>168</v>
      </c>
      <c r="O67" s="47">
        <v>2092646985</v>
      </c>
      <c r="P67" s="45">
        <f t="shared" si="0"/>
        <v>350</v>
      </c>
      <c r="R67" s="31">
        <f>SUM(P67:P69)</f>
        <v>1100</v>
      </c>
    </row>
    <row r="68" spans="1:18" ht="23.25" customHeight="1" x14ac:dyDescent="0.2">
      <c r="A68" s="35"/>
      <c r="B68" s="34"/>
      <c r="C68" s="11" t="s">
        <v>171</v>
      </c>
      <c r="D68" s="13">
        <v>1</v>
      </c>
      <c r="E68" s="15">
        <v>350</v>
      </c>
      <c r="F68" s="15">
        <f t="shared" si="1"/>
        <v>350</v>
      </c>
      <c r="G68" s="33"/>
      <c r="H68" s="33"/>
      <c r="I68" s="33"/>
      <c r="J68" s="33"/>
      <c r="K68" s="34"/>
      <c r="L68" s="33"/>
      <c r="M68" s="48"/>
      <c r="N68" s="33"/>
      <c r="O68" s="47"/>
      <c r="P68" s="45">
        <f t="shared" si="0"/>
        <v>350</v>
      </c>
      <c r="R68" s="32"/>
    </row>
    <row r="69" spans="1:18" ht="23.25" customHeight="1" x14ac:dyDescent="0.2">
      <c r="A69" s="35"/>
      <c r="B69" s="34"/>
      <c r="C69" s="11" t="s">
        <v>172</v>
      </c>
      <c r="D69" s="13">
        <v>1</v>
      </c>
      <c r="E69" s="15">
        <v>400</v>
      </c>
      <c r="F69" s="15">
        <f t="shared" si="1"/>
        <v>400</v>
      </c>
      <c r="G69" s="33"/>
      <c r="H69" s="33"/>
      <c r="I69" s="33"/>
      <c r="J69" s="33"/>
      <c r="K69" s="34"/>
      <c r="L69" s="33"/>
      <c r="M69" s="48"/>
      <c r="N69" s="33"/>
      <c r="O69" s="47"/>
      <c r="P69" s="45">
        <f t="shared" si="0"/>
        <v>400</v>
      </c>
      <c r="R69" s="32"/>
    </row>
    <row r="70" spans="1:18" ht="105" x14ac:dyDescent="0.2">
      <c r="A70" s="25">
        <v>30</v>
      </c>
      <c r="B70" s="19">
        <v>45397</v>
      </c>
      <c r="C70" s="11" t="s">
        <v>174</v>
      </c>
      <c r="D70" s="13">
        <v>22</v>
      </c>
      <c r="E70" s="15">
        <v>292</v>
      </c>
      <c r="F70" s="15">
        <f t="shared" si="1"/>
        <v>6424</v>
      </c>
      <c r="G70" s="13" t="s">
        <v>115</v>
      </c>
      <c r="H70" s="13">
        <v>78575257</v>
      </c>
      <c r="I70" s="13">
        <v>263</v>
      </c>
      <c r="J70" s="13">
        <v>11</v>
      </c>
      <c r="K70" s="19">
        <v>45398</v>
      </c>
      <c r="L70" s="13" t="s">
        <v>173</v>
      </c>
      <c r="M70" s="43" t="s">
        <v>175</v>
      </c>
      <c r="N70" s="11" t="s">
        <v>176</v>
      </c>
      <c r="O70" s="44">
        <v>2717601520</v>
      </c>
      <c r="P70" s="45">
        <f t="shared" si="0"/>
        <v>6424</v>
      </c>
      <c r="R70" s="4">
        <f>P70</f>
        <v>6424</v>
      </c>
    </row>
    <row r="71" spans="1:18" ht="23.25" customHeight="1" x14ac:dyDescent="0.2">
      <c r="A71" s="35">
        <v>31</v>
      </c>
      <c r="B71" s="34">
        <v>45397</v>
      </c>
      <c r="C71" s="11" t="s">
        <v>177</v>
      </c>
      <c r="D71" s="13">
        <v>1</v>
      </c>
      <c r="E71" s="15">
        <v>250</v>
      </c>
      <c r="F71" s="15">
        <f t="shared" si="1"/>
        <v>250</v>
      </c>
      <c r="G71" s="33" t="s">
        <v>65</v>
      </c>
      <c r="H71" s="33">
        <v>38704803</v>
      </c>
      <c r="I71" s="13">
        <v>165</v>
      </c>
      <c r="J71" s="33">
        <v>13</v>
      </c>
      <c r="K71" s="34">
        <v>45398</v>
      </c>
      <c r="L71" s="33" t="s">
        <v>181</v>
      </c>
      <c r="M71" s="48" t="s">
        <v>182</v>
      </c>
      <c r="N71" s="49" t="s">
        <v>183</v>
      </c>
      <c r="O71" s="47">
        <v>3071627028</v>
      </c>
      <c r="P71" s="45">
        <f t="shared" si="0"/>
        <v>250</v>
      </c>
      <c r="R71" s="31">
        <f>SUM(P71:P75)</f>
        <v>1755</v>
      </c>
    </row>
    <row r="72" spans="1:18" ht="23.25" customHeight="1" x14ac:dyDescent="0.2">
      <c r="A72" s="35"/>
      <c r="B72" s="34"/>
      <c r="C72" s="11" t="s">
        <v>178</v>
      </c>
      <c r="D72" s="13">
        <v>2</v>
      </c>
      <c r="E72" s="15">
        <v>490</v>
      </c>
      <c r="F72" s="15">
        <f t="shared" si="1"/>
        <v>980</v>
      </c>
      <c r="G72" s="33"/>
      <c r="H72" s="33"/>
      <c r="I72" s="13">
        <v>262</v>
      </c>
      <c r="J72" s="33"/>
      <c r="K72" s="34"/>
      <c r="L72" s="33"/>
      <c r="M72" s="48"/>
      <c r="N72" s="33"/>
      <c r="O72" s="47"/>
      <c r="P72" s="45">
        <f t="shared" si="0"/>
        <v>980</v>
      </c>
      <c r="R72" s="32"/>
    </row>
    <row r="73" spans="1:18" ht="23.25" customHeight="1" x14ac:dyDescent="0.2">
      <c r="A73" s="35"/>
      <c r="B73" s="34"/>
      <c r="C73" s="11" t="s">
        <v>64</v>
      </c>
      <c r="D73" s="13">
        <v>1</v>
      </c>
      <c r="E73" s="15">
        <v>150</v>
      </c>
      <c r="F73" s="15">
        <f t="shared" si="1"/>
        <v>150</v>
      </c>
      <c r="G73" s="33"/>
      <c r="H73" s="33"/>
      <c r="I73" s="33">
        <v>298</v>
      </c>
      <c r="J73" s="33"/>
      <c r="K73" s="34"/>
      <c r="L73" s="33"/>
      <c r="M73" s="48"/>
      <c r="N73" s="33"/>
      <c r="O73" s="47"/>
      <c r="P73" s="45">
        <f t="shared" si="0"/>
        <v>150</v>
      </c>
      <c r="R73" s="32"/>
    </row>
    <row r="74" spans="1:18" ht="23.25" customHeight="1" x14ac:dyDescent="0.2">
      <c r="A74" s="35"/>
      <c r="B74" s="34"/>
      <c r="C74" s="11" t="s">
        <v>179</v>
      </c>
      <c r="D74" s="13">
        <v>1</v>
      </c>
      <c r="E74" s="15">
        <v>195</v>
      </c>
      <c r="F74" s="15">
        <f t="shared" si="1"/>
        <v>195</v>
      </c>
      <c r="G74" s="33"/>
      <c r="H74" s="33"/>
      <c r="I74" s="33"/>
      <c r="J74" s="33"/>
      <c r="K74" s="34"/>
      <c r="L74" s="33"/>
      <c r="M74" s="48"/>
      <c r="N74" s="33"/>
      <c r="O74" s="47"/>
      <c r="P74" s="45">
        <f t="shared" si="0"/>
        <v>195</v>
      </c>
      <c r="R74" s="32"/>
    </row>
    <row r="75" spans="1:18" ht="23.25" customHeight="1" x14ac:dyDescent="0.2">
      <c r="A75" s="35"/>
      <c r="B75" s="34"/>
      <c r="C75" s="11" t="s">
        <v>180</v>
      </c>
      <c r="D75" s="13">
        <v>1</v>
      </c>
      <c r="E75" s="15">
        <v>180</v>
      </c>
      <c r="F75" s="15">
        <f t="shared" si="1"/>
        <v>180</v>
      </c>
      <c r="G75" s="33"/>
      <c r="H75" s="33"/>
      <c r="I75" s="33"/>
      <c r="J75" s="33"/>
      <c r="K75" s="34"/>
      <c r="L75" s="33"/>
      <c r="M75" s="48"/>
      <c r="N75" s="33"/>
      <c r="O75" s="47"/>
      <c r="P75" s="45">
        <f t="shared" ref="P75:P138" si="3">F75</f>
        <v>180</v>
      </c>
      <c r="R75" s="32"/>
    </row>
    <row r="76" spans="1:18" ht="93" customHeight="1" x14ac:dyDescent="0.2">
      <c r="A76" s="25">
        <v>32</v>
      </c>
      <c r="B76" s="19">
        <v>45397</v>
      </c>
      <c r="C76" s="11" t="s">
        <v>184</v>
      </c>
      <c r="D76" s="13">
        <v>1</v>
      </c>
      <c r="E76" s="15">
        <v>1750</v>
      </c>
      <c r="F76" s="15">
        <f t="shared" si="1"/>
        <v>1750</v>
      </c>
      <c r="G76" s="13" t="s">
        <v>65</v>
      </c>
      <c r="H76" s="13">
        <v>38704803</v>
      </c>
      <c r="I76" s="13">
        <v>298</v>
      </c>
      <c r="J76" s="13">
        <v>13</v>
      </c>
      <c r="K76" s="19">
        <v>45398</v>
      </c>
      <c r="L76" s="13" t="s">
        <v>185</v>
      </c>
      <c r="M76" s="43" t="s">
        <v>186</v>
      </c>
      <c r="N76" s="11" t="s">
        <v>187</v>
      </c>
      <c r="O76" s="44">
        <v>629752293</v>
      </c>
      <c r="P76" s="45">
        <f t="shared" si="3"/>
        <v>1750</v>
      </c>
      <c r="R76" s="4">
        <f>P76</f>
        <v>1750</v>
      </c>
    </row>
    <row r="77" spans="1:18" ht="23.25" customHeight="1" x14ac:dyDescent="0.2">
      <c r="A77" s="35">
        <v>33</v>
      </c>
      <c r="B77" s="34">
        <v>45397</v>
      </c>
      <c r="C77" s="11" t="s">
        <v>188</v>
      </c>
      <c r="D77" s="13">
        <v>10</v>
      </c>
      <c r="E77" s="15">
        <v>113.35</v>
      </c>
      <c r="F77" s="15">
        <f t="shared" si="1"/>
        <v>1133.5</v>
      </c>
      <c r="G77" s="33" t="s">
        <v>190</v>
      </c>
      <c r="H77" s="33" t="s">
        <v>191</v>
      </c>
      <c r="I77" s="33">
        <v>268</v>
      </c>
      <c r="J77" s="33">
        <v>11</v>
      </c>
      <c r="K77" s="34">
        <v>45399</v>
      </c>
      <c r="L77" s="33" t="s">
        <v>192</v>
      </c>
      <c r="M77" s="48" t="s">
        <v>193</v>
      </c>
      <c r="N77" s="33" t="s">
        <v>194</v>
      </c>
      <c r="O77" s="47">
        <v>3218031853</v>
      </c>
      <c r="P77" s="45">
        <f t="shared" si="3"/>
        <v>1133.5</v>
      </c>
      <c r="R77" s="31">
        <f>SUM(P77:P78)</f>
        <v>2133.5</v>
      </c>
    </row>
    <row r="78" spans="1:18" ht="23.25" customHeight="1" x14ac:dyDescent="0.2">
      <c r="A78" s="35"/>
      <c r="B78" s="34"/>
      <c r="C78" s="11" t="s">
        <v>189</v>
      </c>
      <c r="D78" s="13">
        <v>5</v>
      </c>
      <c r="E78" s="15">
        <v>200</v>
      </c>
      <c r="F78" s="15">
        <f t="shared" si="1"/>
        <v>1000</v>
      </c>
      <c r="G78" s="33"/>
      <c r="H78" s="33"/>
      <c r="I78" s="33"/>
      <c r="J78" s="33"/>
      <c r="K78" s="34"/>
      <c r="L78" s="33"/>
      <c r="M78" s="48"/>
      <c r="N78" s="33"/>
      <c r="O78" s="47"/>
      <c r="P78" s="45">
        <f t="shared" si="3"/>
        <v>1000</v>
      </c>
      <c r="R78" s="32"/>
    </row>
    <row r="79" spans="1:18" ht="23.25" customHeight="1" x14ac:dyDescent="0.2">
      <c r="A79" s="35">
        <v>34</v>
      </c>
      <c r="B79" s="34">
        <v>45398</v>
      </c>
      <c r="C79" s="11" t="s">
        <v>195</v>
      </c>
      <c r="D79" s="13">
        <v>2</v>
      </c>
      <c r="E79" s="15">
        <v>135</v>
      </c>
      <c r="F79" s="15">
        <f t="shared" si="1"/>
        <v>270</v>
      </c>
      <c r="G79" s="33" t="s">
        <v>197</v>
      </c>
      <c r="H79" s="33">
        <v>7610963</v>
      </c>
      <c r="I79" s="33">
        <v>291</v>
      </c>
      <c r="J79" s="33">
        <v>13</v>
      </c>
      <c r="K79" s="34">
        <v>45399</v>
      </c>
      <c r="L79" s="33" t="s">
        <v>198</v>
      </c>
      <c r="M79" s="48" t="s">
        <v>199</v>
      </c>
      <c r="N79" s="33" t="s">
        <v>200</v>
      </c>
      <c r="O79" s="47">
        <v>862142947</v>
      </c>
      <c r="P79" s="45">
        <f t="shared" si="3"/>
        <v>270</v>
      </c>
      <c r="R79" s="31">
        <f>SUM(P79:P80)</f>
        <v>405</v>
      </c>
    </row>
    <row r="80" spans="1:18" ht="23.25" customHeight="1" x14ac:dyDescent="0.2">
      <c r="A80" s="35"/>
      <c r="B80" s="34"/>
      <c r="C80" s="11" t="s">
        <v>196</v>
      </c>
      <c r="D80" s="13">
        <v>1</v>
      </c>
      <c r="E80" s="15">
        <v>135</v>
      </c>
      <c r="F80" s="15">
        <f t="shared" si="1"/>
        <v>135</v>
      </c>
      <c r="G80" s="33"/>
      <c r="H80" s="33"/>
      <c r="I80" s="33"/>
      <c r="J80" s="33"/>
      <c r="K80" s="34"/>
      <c r="L80" s="33"/>
      <c r="M80" s="48"/>
      <c r="N80" s="33"/>
      <c r="O80" s="47"/>
      <c r="P80" s="45">
        <f t="shared" si="3"/>
        <v>135</v>
      </c>
      <c r="R80" s="32"/>
    </row>
    <row r="81" spans="1:18" ht="32.25" customHeight="1" x14ac:dyDescent="0.2">
      <c r="A81" s="35">
        <v>35</v>
      </c>
      <c r="B81" s="34">
        <v>45397</v>
      </c>
      <c r="C81" s="11" t="s">
        <v>201</v>
      </c>
      <c r="D81" s="13">
        <v>100</v>
      </c>
      <c r="E81" s="15">
        <v>60</v>
      </c>
      <c r="F81" s="15">
        <f t="shared" si="1"/>
        <v>6000</v>
      </c>
      <c r="G81" s="33" t="s">
        <v>134</v>
      </c>
      <c r="H81" s="33">
        <v>83104704</v>
      </c>
      <c r="I81" s="33">
        <v>266</v>
      </c>
      <c r="J81" s="33">
        <v>11</v>
      </c>
      <c r="K81" s="34">
        <v>45399</v>
      </c>
      <c r="L81" s="33" t="s">
        <v>205</v>
      </c>
      <c r="M81" s="48" t="s">
        <v>204</v>
      </c>
      <c r="N81" s="33" t="s">
        <v>203</v>
      </c>
      <c r="O81" s="47">
        <v>952977550</v>
      </c>
      <c r="P81" s="45">
        <f t="shared" si="3"/>
        <v>6000</v>
      </c>
      <c r="R81" s="31">
        <f>SUM(P81:P82)</f>
        <v>12400</v>
      </c>
    </row>
    <row r="82" spans="1:18" ht="32.25" customHeight="1" x14ac:dyDescent="0.2">
      <c r="A82" s="35"/>
      <c r="B82" s="34"/>
      <c r="C82" s="11" t="s">
        <v>202</v>
      </c>
      <c r="D82" s="13">
        <v>100</v>
      </c>
      <c r="E82" s="15">
        <v>64</v>
      </c>
      <c r="F82" s="15">
        <f t="shared" si="1"/>
        <v>6400</v>
      </c>
      <c r="G82" s="33"/>
      <c r="H82" s="33"/>
      <c r="I82" s="33"/>
      <c r="J82" s="33"/>
      <c r="K82" s="34"/>
      <c r="L82" s="33"/>
      <c r="M82" s="48"/>
      <c r="N82" s="33"/>
      <c r="O82" s="47"/>
      <c r="P82" s="45">
        <f t="shared" si="3"/>
        <v>6400</v>
      </c>
      <c r="R82" s="32"/>
    </row>
    <row r="83" spans="1:18" ht="90" x14ac:dyDescent="0.2">
      <c r="A83" s="25">
        <v>36</v>
      </c>
      <c r="B83" s="19">
        <v>45399</v>
      </c>
      <c r="C83" s="11" t="s">
        <v>206</v>
      </c>
      <c r="D83" s="13">
        <v>20</v>
      </c>
      <c r="E83" s="15">
        <v>690</v>
      </c>
      <c r="F83" s="15">
        <f t="shared" ref="F83:F146" si="4">D83*E83</f>
        <v>13800</v>
      </c>
      <c r="G83" s="13" t="s">
        <v>207</v>
      </c>
      <c r="H83" s="13">
        <v>97082619</v>
      </c>
      <c r="I83" s="13">
        <v>215</v>
      </c>
      <c r="J83" s="13">
        <v>13</v>
      </c>
      <c r="K83" s="19">
        <v>45400</v>
      </c>
      <c r="L83" s="13" t="s">
        <v>208</v>
      </c>
      <c r="M83" s="43" t="s">
        <v>209</v>
      </c>
      <c r="N83" s="11" t="s">
        <v>210</v>
      </c>
      <c r="O83" s="44">
        <v>3579858670</v>
      </c>
      <c r="P83" s="45">
        <f t="shared" si="3"/>
        <v>13800</v>
      </c>
      <c r="R83" s="4">
        <f>P83</f>
        <v>13800</v>
      </c>
    </row>
    <row r="84" spans="1:18" ht="75" x14ac:dyDescent="0.2">
      <c r="A84" s="25">
        <v>37</v>
      </c>
      <c r="B84" s="19">
        <v>45399</v>
      </c>
      <c r="C84" s="11" t="s">
        <v>211</v>
      </c>
      <c r="D84" s="13">
        <v>24</v>
      </c>
      <c r="E84" s="15">
        <v>189</v>
      </c>
      <c r="F84" s="15">
        <f t="shared" si="4"/>
        <v>4536</v>
      </c>
      <c r="G84" s="13" t="s">
        <v>54</v>
      </c>
      <c r="H84" s="13">
        <v>108258734</v>
      </c>
      <c r="I84" s="13">
        <v>268</v>
      </c>
      <c r="J84" s="13">
        <v>11</v>
      </c>
      <c r="K84" s="19">
        <v>45399</v>
      </c>
      <c r="L84" s="13" t="s">
        <v>213</v>
      </c>
      <c r="M84" s="43" t="s">
        <v>212</v>
      </c>
      <c r="N84" s="11" t="s">
        <v>214</v>
      </c>
      <c r="O84" s="44">
        <v>1389839985</v>
      </c>
      <c r="P84" s="45">
        <f t="shared" si="3"/>
        <v>4536</v>
      </c>
      <c r="R84" s="4">
        <f>P84</f>
        <v>4536</v>
      </c>
    </row>
    <row r="85" spans="1:18" ht="23.25" customHeight="1" x14ac:dyDescent="0.2">
      <c r="A85" s="35">
        <v>38</v>
      </c>
      <c r="B85" s="34">
        <v>45398</v>
      </c>
      <c r="C85" s="11" t="s">
        <v>215</v>
      </c>
      <c r="D85" s="13">
        <v>24</v>
      </c>
      <c r="E85" s="15">
        <v>700</v>
      </c>
      <c r="F85" s="15">
        <f t="shared" si="4"/>
        <v>16800</v>
      </c>
      <c r="G85" s="33" t="s">
        <v>217</v>
      </c>
      <c r="H85" s="33">
        <v>839353</v>
      </c>
      <c r="I85" s="33">
        <v>215</v>
      </c>
      <c r="J85" s="33">
        <v>12</v>
      </c>
      <c r="K85" s="34">
        <v>45401</v>
      </c>
      <c r="L85" s="33" t="s">
        <v>218</v>
      </c>
      <c r="M85" s="48" t="s">
        <v>219</v>
      </c>
      <c r="N85" s="33" t="s">
        <v>220</v>
      </c>
      <c r="O85" s="47">
        <v>1245202130</v>
      </c>
      <c r="P85" s="45">
        <f t="shared" si="3"/>
        <v>16800</v>
      </c>
      <c r="R85" s="31">
        <f>SUM(P85:P86)</f>
        <v>24300</v>
      </c>
    </row>
    <row r="86" spans="1:18" ht="23.25" customHeight="1" x14ac:dyDescent="0.2">
      <c r="A86" s="35"/>
      <c r="B86" s="34"/>
      <c r="C86" s="11" t="s">
        <v>216</v>
      </c>
      <c r="D86" s="13">
        <v>5</v>
      </c>
      <c r="E86" s="15">
        <v>1500</v>
      </c>
      <c r="F86" s="15">
        <f t="shared" si="4"/>
        <v>7500</v>
      </c>
      <c r="G86" s="33"/>
      <c r="H86" s="33"/>
      <c r="I86" s="33"/>
      <c r="J86" s="33"/>
      <c r="K86" s="34"/>
      <c r="L86" s="33"/>
      <c r="M86" s="48"/>
      <c r="N86" s="33"/>
      <c r="O86" s="47"/>
      <c r="P86" s="45">
        <f t="shared" si="3"/>
        <v>7500</v>
      </c>
      <c r="R86" s="32"/>
    </row>
    <row r="87" spans="1:18" ht="23.25" customHeight="1" x14ac:dyDescent="0.2">
      <c r="A87" s="35">
        <v>39</v>
      </c>
      <c r="B87" s="34">
        <v>45399</v>
      </c>
      <c r="C87" s="11" t="s">
        <v>221</v>
      </c>
      <c r="D87" s="13">
        <v>1</v>
      </c>
      <c r="E87" s="15">
        <v>1100</v>
      </c>
      <c r="F87" s="15">
        <f t="shared" si="4"/>
        <v>1100</v>
      </c>
      <c r="G87" s="33" t="s">
        <v>237</v>
      </c>
      <c r="H87" s="33">
        <v>68448759</v>
      </c>
      <c r="I87" s="33">
        <v>165</v>
      </c>
      <c r="J87" s="33">
        <v>12</v>
      </c>
      <c r="K87" s="34">
        <v>45401</v>
      </c>
      <c r="L87" s="33" t="s">
        <v>236</v>
      </c>
      <c r="M87" s="48" t="s">
        <v>235</v>
      </c>
      <c r="N87" s="33" t="s">
        <v>234</v>
      </c>
      <c r="O87" s="47">
        <v>2674869719</v>
      </c>
      <c r="P87" s="45">
        <f t="shared" si="3"/>
        <v>1100</v>
      </c>
    </row>
    <row r="88" spans="1:18" ht="23.25" customHeight="1" x14ac:dyDescent="0.2">
      <c r="A88" s="35"/>
      <c r="B88" s="34"/>
      <c r="C88" s="11" t="s">
        <v>222</v>
      </c>
      <c r="D88" s="13">
        <v>1</v>
      </c>
      <c r="E88" s="15">
        <v>850</v>
      </c>
      <c r="F88" s="15">
        <f t="shared" si="4"/>
        <v>850</v>
      </c>
      <c r="G88" s="33"/>
      <c r="H88" s="33"/>
      <c r="I88" s="33"/>
      <c r="J88" s="33"/>
      <c r="K88" s="34"/>
      <c r="L88" s="33"/>
      <c r="M88" s="48"/>
      <c r="N88" s="33"/>
      <c r="O88" s="47"/>
      <c r="P88" s="45">
        <f t="shared" si="3"/>
        <v>850</v>
      </c>
    </row>
    <row r="89" spans="1:18" ht="23.25" customHeight="1" x14ac:dyDescent="0.2">
      <c r="A89" s="35"/>
      <c r="B89" s="34"/>
      <c r="C89" s="11" t="s">
        <v>223</v>
      </c>
      <c r="D89" s="13">
        <v>1</v>
      </c>
      <c r="E89" s="15">
        <v>500</v>
      </c>
      <c r="F89" s="15">
        <f t="shared" si="4"/>
        <v>500</v>
      </c>
      <c r="G89" s="33"/>
      <c r="H89" s="33"/>
      <c r="I89" s="33"/>
      <c r="J89" s="33"/>
      <c r="K89" s="34"/>
      <c r="L89" s="33"/>
      <c r="M89" s="48"/>
      <c r="N89" s="33"/>
      <c r="O89" s="47"/>
      <c r="P89" s="45">
        <f t="shared" si="3"/>
        <v>500</v>
      </c>
    </row>
    <row r="90" spans="1:18" ht="23.25" customHeight="1" x14ac:dyDescent="0.2">
      <c r="A90" s="35"/>
      <c r="B90" s="34"/>
      <c r="C90" s="11" t="s">
        <v>224</v>
      </c>
      <c r="D90" s="13">
        <v>1</v>
      </c>
      <c r="E90" s="15">
        <v>600</v>
      </c>
      <c r="F90" s="15">
        <f t="shared" si="4"/>
        <v>600</v>
      </c>
      <c r="G90" s="33"/>
      <c r="H90" s="33"/>
      <c r="I90" s="33"/>
      <c r="J90" s="33"/>
      <c r="K90" s="34"/>
      <c r="L90" s="33"/>
      <c r="M90" s="48"/>
      <c r="N90" s="33"/>
      <c r="O90" s="47"/>
      <c r="P90" s="45">
        <f t="shared" si="3"/>
        <v>600</v>
      </c>
      <c r="R90" s="31">
        <f>SUM(P87:P99)</f>
        <v>5975</v>
      </c>
    </row>
    <row r="91" spans="1:18" ht="23.25" customHeight="1" x14ac:dyDescent="0.2">
      <c r="A91" s="35"/>
      <c r="B91" s="34"/>
      <c r="C91" s="11" t="s">
        <v>225</v>
      </c>
      <c r="D91" s="13">
        <v>1</v>
      </c>
      <c r="E91" s="15">
        <v>125</v>
      </c>
      <c r="F91" s="15">
        <f t="shared" si="4"/>
        <v>125</v>
      </c>
      <c r="G91" s="33"/>
      <c r="H91" s="33"/>
      <c r="I91" s="33"/>
      <c r="J91" s="33"/>
      <c r="K91" s="34"/>
      <c r="L91" s="33"/>
      <c r="M91" s="48"/>
      <c r="N91" s="33"/>
      <c r="O91" s="47"/>
      <c r="P91" s="45">
        <f t="shared" si="3"/>
        <v>125</v>
      </c>
      <c r="R91" s="32"/>
    </row>
    <row r="92" spans="1:18" ht="23.25" customHeight="1" x14ac:dyDescent="0.2">
      <c r="A92" s="35"/>
      <c r="B92" s="34"/>
      <c r="C92" s="11" t="s">
        <v>226</v>
      </c>
      <c r="D92" s="13">
        <v>1</v>
      </c>
      <c r="E92" s="15">
        <v>250</v>
      </c>
      <c r="F92" s="15">
        <f t="shared" si="4"/>
        <v>250</v>
      </c>
      <c r="G92" s="33"/>
      <c r="H92" s="33"/>
      <c r="I92" s="33"/>
      <c r="J92" s="33"/>
      <c r="K92" s="34"/>
      <c r="L92" s="33"/>
      <c r="M92" s="48"/>
      <c r="N92" s="33"/>
      <c r="O92" s="47"/>
      <c r="P92" s="45">
        <f t="shared" si="3"/>
        <v>250</v>
      </c>
      <c r="R92" s="32"/>
    </row>
    <row r="93" spans="1:18" ht="23.25" customHeight="1" x14ac:dyDescent="0.2">
      <c r="A93" s="35"/>
      <c r="B93" s="34"/>
      <c r="C93" s="11" t="s">
        <v>227</v>
      </c>
      <c r="D93" s="13">
        <v>1</v>
      </c>
      <c r="E93" s="15">
        <v>375</v>
      </c>
      <c r="F93" s="15">
        <f t="shared" si="4"/>
        <v>375</v>
      </c>
      <c r="G93" s="33"/>
      <c r="H93" s="33"/>
      <c r="I93" s="33"/>
      <c r="J93" s="33"/>
      <c r="K93" s="34"/>
      <c r="L93" s="33"/>
      <c r="M93" s="48"/>
      <c r="N93" s="33"/>
      <c r="O93" s="47"/>
      <c r="P93" s="45">
        <f t="shared" si="3"/>
        <v>375</v>
      </c>
      <c r="R93" s="32"/>
    </row>
    <row r="94" spans="1:18" ht="23.25" customHeight="1" x14ac:dyDescent="0.2">
      <c r="A94" s="35"/>
      <c r="B94" s="34"/>
      <c r="C94" s="11" t="s">
        <v>228</v>
      </c>
      <c r="D94" s="13">
        <v>1</v>
      </c>
      <c r="E94" s="15">
        <v>100</v>
      </c>
      <c r="F94" s="15">
        <f t="shared" si="4"/>
        <v>100</v>
      </c>
      <c r="G94" s="33"/>
      <c r="H94" s="33"/>
      <c r="I94" s="33"/>
      <c r="J94" s="33"/>
      <c r="K94" s="34"/>
      <c r="L94" s="33"/>
      <c r="M94" s="48"/>
      <c r="N94" s="33"/>
      <c r="O94" s="47"/>
      <c r="P94" s="45">
        <f t="shared" si="3"/>
        <v>100</v>
      </c>
      <c r="R94" s="32"/>
    </row>
    <row r="95" spans="1:18" ht="23.25" customHeight="1" x14ac:dyDescent="0.2">
      <c r="A95" s="35"/>
      <c r="B95" s="34"/>
      <c r="C95" s="11" t="s">
        <v>229</v>
      </c>
      <c r="D95" s="13">
        <v>1</v>
      </c>
      <c r="E95" s="15">
        <v>125</v>
      </c>
      <c r="F95" s="15">
        <f t="shared" si="4"/>
        <v>125</v>
      </c>
      <c r="G95" s="33"/>
      <c r="H95" s="33"/>
      <c r="I95" s="33"/>
      <c r="J95" s="33"/>
      <c r="K95" s="34"/>
      <c r="L95" s="33"/>
      <c r="M95" s="48"/>
      <c r="N95" s="33"/>
      <c r="O95" s="47"/>
      <c r="P95" s="45">
        <f t="shared" si="3"/>
        <v>125</v>
      </c>
      <c r="R95" s="32"/>
    </row>
    <row r="96" spans="1:18" ht="23.25" customHeight="1" x14ac:dyDescent="0.2">
      <c r="A96" s="35"/>
      <c r="B96" s="34"/>
      <c r="C96" s="11" t="s">
        <v>230</v>
      </c>
      <c r="D96" s="13">
        <v>1</v>
      </c>
      <c r="E96" s="15">
        <v>250</v>
      </c>
      <c r="F96" s="15">
        <f t="shared" si="4"/>
        <v>250</v>
      </c>
      <c r="G96" s="33"/>
      <c r="H96" s="33"/>
      <c r="I96" s="33"/>
      <c r="J96" s="33"/>
      <c r="K96" s="34"/>
      <c r="L96" s="33"/>
      <c r="M96" s="48"/>
      <c r="N96" s="33"/>
      <c r="O96" s="47"/>
      <c r="P96" s="45">
        <f t="shared" si="3"/>
        <v>250</v>
      </c>
      <c r="R96" s="32"/>
    </row>
    <row r="97" spans="1:18" ht="23.25" customHeight="1" x14ac:dyDescent="0.2">
      <c r="A97" s="35"/>
      <c r="B97" s="34"/>
      <c r="C97" s="11" t="s">
        <v>231</v>
      </c>
      <c r="D97" s="13">
        <v>1</v>
      </c>
      <c r="E97" s="15">
        <v>300</v>
      </c>
      <c r="F97" s="15">
        <f t="shared" si="4"/>
        <v>300</v>
      </c>
      <c r="G97" s="33"/>
      <c r="H97" s="33"/>
      <c r="I97" s="33"/>
      <c r="J97" s="33"/>
      <c r="K97" s="34"/>
      <c r="L97" s="33"/>
      <c r="M97" s="48"/>
      <c r="N97" s="33"/>
      <c r="O97" s="47"/>
      <c r="P97" s="45">
        <f t="shared" si="3"/>
        <v>300</v>
      </c>
    </row>
    <row r="98" spans="1:18" ht="23.25" customHeight="1" x14ac:dyDescent="0.2">
      <c r="A98" s="35"/>
      <c r="B98" s="34"/>
      <c r="C98" s="11" t="s">
        <v>232</v>
      </c>
      <c r="D98" s="13">
        <v>1</v>
      </c>
      <c r="E98" s="15">
        <v>200</v>
      </c>
      <c r="F98" s="15">
        <f t="shared" si="4"/>
        <v>200</v>
      </c>
      <c r="G98" s="33"/>
      <c r="H98" s="33"/>
      <c r="I98" s="33"/>
      <c r="J98" s="33"/>
      <c r="K98" s="34"/>
      <c r="L98" s="33"/>
      <c r="M98" s="48"/>
      <c r="N98" s="33"/>
      <c r="O98" s="47"/>
      <c r="P98" s="45">
        <f t="shared" si="3"/>
        <v>200</v>
      </c>
    </row>
    <row r="99" spans="1:18" ht="23.25" customHeight="1" x14ac:dyDescent="0.2">
      <c r="A99" s="35"/>
      <c r="B99" s="34"/>
      <c r="C99" s="11" t="s">
        <v>233</v>
      </c>
      <c r="D99" s="13">
        <v>2</v>
      </c>
      <c r="E99" s="15">
        <v>600</v>
      </c>
      <c r="F99" s="15">
        <f t="shared" si="4"/>
        <v>1200</v>
      </c>
      <c r="G99" s="33"/>
      <c r="H99" s="33"/>
      <c r="I99" s="13">
        <v>298</v>
      </c>
      <c r="J99" s="33"/>
      <c r="K99" s="34"/>
      <c r="L99" s="33"/>
      <c r="M99" s="48"/>
      <c r="N99" s="33"/>
      <c r="O99" s="47"/>
      <c r="P99" s="45">
        <f t="shared" si="3"/>
        <v>1200</v>
      </c>
    </row>
    <row r="100" spans="1:18" ht="23.25" customHeight="1" x14ac:dyDescent="0.2">
      <c r="A100" s="35">
        <v>40</v>
      </c>
      <c r="B100" s="34">
        <v>45399</v>
      </c>
      <c r="C100" s="11" t="s">
        <v>238</v>
      </c>
      <c r="D100" s="13">
        <v>18</v>
      </c>
      <c r="E100" s="15">
        <v>590</v>
      </c>
      <c r="F100" s="15">
        <f t="shared" si="4"/>
        <v>10620</v>
      </c>
      <c r="G100" s="33" t="s">
        <v>241</v>
      </c>
      <c r="H100" s="33">
        <v>71280170</v>
      </c>
      <c r="I100" s="33">
        <v>215</v>
      </c>
      <c r="J100" s="33">
        <v>13</v>
      </c>
      <c r="K100" s="34">
        <v>45401</v>
      </c>
      <c r="L100" s="33" t="s">
        <v>242</v>
      </c>
      <c r="M100" s="48" t="s">
        <v>243</v>
      </c>
      <c r="N100" s="33" t="s">
        <v>244</v>
      </c>
      <c r="O100" s="47">
        <v>1233734143</v>
      </c>
      <c r="P100" s="45">
        <f t="shared" si="3"/>
        <v>10620</v>
      </c>
      <c r="R100" s="31">
        <f>SUM(P100:P102)</f>
        <v>22000</v>
      </c>
    </row>
    <row r="101" spans="1:18" ht="30" customHeight="1" x14ac:dyDescent="0.2">
      <c r="A101" s="35"/>
      <c r="B101" s="34"/>
      <c r="C101" s="11" t="s">
        <v>239</v>
      </c>
      <c r="D101" s="13">
        <v>18</v>
      </c>
      <c r="E101" s="15">
        <v>605</v>
      </c>
      <c r="F101" s="15">
        <f t="shared" si="4"/>
        <v>10890</v>
      </c>
      <c r="G101" s="33"/>
      <c r="H101" s="33"/>
      <c r="I101" s="33"/>
      <c r="J101" s="33"/>
      <c r="K101" s="34"/>
      <c r="L101" s="33"/>
      <c r="M101" s="48"/>
      <c r="N101" s="33"/>
      <c r="O101" s="47"/>
      <c r="P101" s="45">
        <f t="shared" si="3"/>
        <v>10890</v>
      </c>
      <c r="R101" s="32"/>
    </row>
    <row r="102" spans="1:18" ht="36.75" customHeight="1" x14ac:dyDescent="0.2">
      <c r="A102" s="35"/>
      <c r="B102" s="34"/>
      <c r="C102" s="11" t="s">
        <v>240</v>
      </c>
      <c r="D102" s="13">
        <v>1</v>
      </c>
      <c r="E102" s="15">
        <v>490</v>
      </c>
      <c r="F102" s="15">
        <f t="shared" si="4"/>
        <v>490</v>
      </c>
      <c r="G102" s="33"/>
      <c r="H102" s="33"/>
      <c r="I102" s="33"/>
      <c r="J102" s="33"/>
      <c r="K102" s="34"/>
      <c r="L102" s="33"/>
      <c r="M102" s="48"/>
      <c r="N102" s="33"/>
      <c r="O102" s="47"/>
      <c r="P102" s="45">
        <f t="shared" si="3"/>
        <v>490</v>
      </c>
      <c r="R102" s="32"/>
    </row>
    <row r="103" spans="1:18" ht="23.25" customHeight="1" x14ac:dyDescent="0.2">
      <c r="A103" s="36">
        <v>41</v>
      </c>
      <c r="B103" s="34">
        <v>45400</v>
      </c>
      <c r="C103" s="11" t="s">
        <v>245</v>
      </c>
      <c r="D103" s="13">
        <v>1</v>
      </c>
      <c r="E103" s="15">
        <v>10</v>
      </c>
      <c r="F103" s="15">
        <f t="shared" si="4"/>
        <v>10</v>
      </c>
      <c r="G103" s="33" t="s">
        <v>282</v>
      </c>
      <c r="H103" s="33" t="s">
        <v>283</v>
      </c>
      <c r="I103" s="33">
        <v>165</v>
      </c>
      <c r="J103" s="33">
        <v>13</v>
      </c>
      <c r="K103" s="34">
        <v>45404</v>
      </c>
      <c r="L103" s="33" t="s">
        <v>284</v>
      </c>
      <c r="M103" s="48" t="s">
        <v>285</v>
      </c>
      <c r="N103" s="33" t="s">
        <v>286</v>
      </c>
      <c r="O103" s="47">
        <v>1270236468</v>
      </c>
      <c r="P103" s="45">
        <f t="shared" si="3"/>
        <v>10</v>
      </c>
    </row>
    <row r="104" spans="1:18" ht="23.25" customHeight="1" x14ac:dyDescent="0.2">
      <c r="A104" s="36"/>
      <c r="B104" s="34"/>
      <c r="C104" s="11" t="s">
        <v>246</v>
      </c>
      <c r="D104" s="13">
        <v>1</v>
      </c>
      <c r="E104" s="15">
        <v>30</v>
      </c>
      <c r="F104" s="15">
        <f t="shared" si="4"/>
        <v>30</v>
      </c>
      <c r="G104" s="33"/>
      <c r="H104" s="33"/>
      <c r="I104" s="33"/>
      <c r="J104" s="33"/>
      <c r="K104" s="34"/>
      <c r="L104" s="33"/>
      <c r="M104" s="48"/>
      <c r="N104" s="33"/>
      <c r="O104" s="47"/>
      <c r="P104" s="45">
        <f t="shared" si="3"/>
        <v>30</v>
      </c>
    </row>
    <row r="105" spans="1:18" ht="23.25" customHeight="1" x14ac:dyDescent="0.2">
      <c r="A105" s="36"/>
      <c r="B105" s="34"/>
      <c r="C105" s="11" t="s">
        <v>247</v>
      </c>
      <c r="D105" s="13">
        <v>1</v>
      </c>
      <c r="E105" s="15">
        <v>30</v>
      </c>
      <c r="F105" s="15">
        <f t="shared" si="4"/>
        <v>30</v>
      </c>
      <c r="G105" s="33"/>
      <c r="H105" s="33"/>
      <c r="I105" s="33"/>
      <c r="J105" s="33"/>
      <c r="K105" s="34"/>
      <c r="L105" s="33"/>
      <c r="M105" s="48"/>
      <c r="N105" s="33"/>
      <c r="O105" s="47"/>
      <c r="P105" s="45">
        <f t="shared" si="3"/>
        <v>30</v>
      </c>
    </row>
    <row r="106" spans="1:18" ht="23.25" customHeight="1" x14ac:dyDescent="0.2">
      <c r="A106" s="36"/>
      <c r="B106" s="34"/>
      <c r="C106" s="11" t="s">
        <v>248</v>
      </c>
      <c r="D106" s="13">
        <v>1</v>
      </c>
      <c r="E106" s="15">
        <v>10</v>
      </c>
      <c r="F106" s="15">
        <f t="shared" si="4"/>
        <v>10</v>
      </c>
      <c r="G106" s="33"/>
      <c r="H106" s="33"/>
      <c r="I106" s="33"/>
      <c r="J106" s="33"/>
      <c r="K106" s="34"/>
      <c r="L106" s="33"/>
      <c r="M106" s="48"/>
      <c r="N106" s="33"/>
      <c r="O106" s="47"/>
      <c r="P106" s="45">
        <f t="shared" si="3"/>
        <v>10</v>
      </c>
    </row>
    <row r="107" spans="1:18" ht="23.25" customHeight="1" x14ac:dyDescent="0.2">
      <c r="A107" s="36"/>
      <c r="B107" s="34"/>
      <c r="C107" s="11" t="s">
        <v>249</v>
      </c>
      <c r="D107" s="13">
        <v>1</v>
      </c>
      <c r="E107" s="15">
        <v>10</v>
      </c>
      <c r="F107" s="15">
        <f t="shared" si="4"/>
        <v>10</v>
      </c>
      <c r="G107" s="33"/>
      <c r="H107" s="33"/>
      <c r="I107" s="33"/>
      <c r="J107" s="33"/>
      <c r="K107" s="34"/>
      <c r="L107" s="33"/>
      <c r="M107" s="48"/>
      <c r="N107" s="33"/>
      <c r="O107" s="47"/>
      <c r="P107" s="45">
        <f t="shared" si="3"/>
        <v>10</v>
      </c>
    </row>
    <row r="108" spans="1:18" ht="23.25" customHeight="1" x14ac:dyDescent="0.2">
      <c r="A108" s="36"/>
      <c r="B108" s="34"/>
      <c r="C108" s="11" t="s">
        <v>250</v>
      </c>
      <c r="D108" s="13">
        <v>1</v>
      </c>
      <c r="E108" s="15">
        <v>10</v>
      </c>
      <c r="F108" s="15">
        <f t="shared" si="4"/>
        <v>10</v>
      </c>
      <c r="G108" s="33"/>
      <c r="H108" s="33"/>
      <c r="I108" s="33"/>
      <c r="J108" s="33"/>
      <c r="K108" s="34"/>
      <c r="L108" s="33"/>
      <c r="M108" s="48"/>
      <c r="N108" s="33"/>
      <c r="O108" s="47"/>
      <c r="P108" s="45">
        <f t="shared" si="3"/>
        <v>10</v>
      </c>
    </row>
    <row r="109" spans="1:18" ht="23.25" customHeight="1" x14ac:dyDescent="0.2">
      <c r="A109" s="36"/>
      <c r="B109" s="34"/>
      <c r="C109" s="11" t="s">
        <v>251</v>
      </c>
      <c r="D109" s="13">
        <v>1</v>
      </c>
      <c r="E109" s="15">
        <v>10</v>
      </c>
      <c r="F109" s="15">
        <f t="shared" si="4"/>
        <v>10</v>
      </c>
      <c r="G109" s="33"/>
      <c r="H109" s="33"/>
      <c r="I109" s="33"/>
      <c r="J109" s="33"/>
      <c r="K109" s="34"/>
      <c r="L109" s="33"/>
      <c r="M109" s="48"/>
      <c r="N109" s="33"/>
      <c r="O109" s="47"/>
      <c r="P109" s="45">
        <f t="shared" si="3"/>
        <v>10</v>
      </c>
    </row>
    <row r="110" spans="1:18" ht="23.25" customHeight="1" x14ac:dyDescent="0.2">
      <c r="A110" s="36"/>
      <c r="B110" s="34"/>
      <c r="C110" s="11" t="s">
        <v>252</v>
      </c>
      <c r="D110" s="13">
        <v>1</v>
      </c>
      <c r="E110" s="15">
        <v>20</v>
      </c>
      <c r="F110" s="15">
        <f t="shared" si="4"/>
        <v>20</v>
      </c>
      <c r="G110" s="33"/>
      <c r="H110" s="33"/>
      <c r="I110" s="33"/>
      <c r="J110" s="33"/>
      <c r="K110" s="34"/>
      <c r="L110" s="33"/>
      <c r="M110" s="48"/>
      <c r="N110" s="33"/>
      <c r="O110" s="47"/>
      <c r="P110" s="45">
        <f t="shared" si="3"/>
        <v>20</v>
      </c>
    </row>
    <row r="111" spans="1:18" ht="23.25" customHeight="1" x14ac:dyDescent="0.2">
      <c r="A111" s="36"/>
      <c r="B111" s="34"/>
      <c r="C111" s="11" t="s">
        <v>253</v>
      </c>
      <c r="D111" s="13">
        <v>1</v>
      </c>
      <c r="E111" s="15">
        <v>10</v>
      </c>
      <c r="F111" s="15">
        <f t="shared" si="4"/>
        <v>10</v>
      </c>
      <c r="G111" s="33"/>
      <c r="H111" s="33"/>
      <c r="I111" s="33"/>
      <c r="J111" s="33"/>
      <c r="K111" s="34"/>
      <c r="L111" s="33"/>
      <c r="M111" s="48"/>
      <c r="N111" s="33"/>
      <c r="O111" s="47"/>
      <c r="P111" s="45">
        <f t="shared" si="3"/>
        <v>10</v>
      </c>
    </row>
    <row r="112" spans="1:18" ht="23.25" customHeight="1" x14ac:dyDescent="0.2">
      <c r="A112" s="36"/>
      <c r="B112" s="34"/>
      <c r="C112" s="11" t="s">
        <v>254</v>
      </c>
      <c r="D112" s="13">
        <v>1</v>
      </c>
      <c r="E112" s="15">
        <v>10</v>
      </c>
      <c r="F112" s="15">
        <f t="shared" si="4"/>
        <v>10</v>
      </c>
      <c r="G112" s="33"/>
      <c r="H112" s="33"/>
      <c r="I112" s="33"/>
      <c r="J112" s="33"/>
      <c r="K112" s="34"/>
      <c r="L112" s="33"/>
      <c r="M112" s="48"/>
      <c r="N112" s="33"/>
      <c r="O112" s="47"/>
      <c r="P112" s="45">
        <f t="shared" si="3"/>
        <v>10</v>
      </c>
    </row>
    <row r="113" spans="1:18" ht="23.25" customHeight="1" x14ac:dyDescent="0.2">
      <c r="A113" s="36"/>
      <c r="B113" s="34"/>
      <c r="C113" s="11" t="s">
        <v>255</v>
      </c>
      <c r="D113" s="13">
        <v>1</v>
      </c>
      <c r="E113" s="15">
        <v>20</v>
      </c>
      <c r="F113" s="15">
        <f t="shared" si="4"/>
        <v>20</v>
      </c>
      <c r="G113" s="33"/>
      <c r="H113" s="33"/>
      <c r="I113" s="33"/>
      <c r="J113" s="33"/>
      <c r="K113" s="34"/>
      <c r="L113" s="33"/>
      <c r="M113" s="48"/>
      <c r="N113" s="33"/>
      <c r="O113" s="47"/>
      <c r="P113" s="45">
        <f t="shared" si="3"/>
        <v>20</v>
      </c>
    </row>
    <row r="114" spans="1:18" ht="23.25" customHeight="1" x14ac:dyDescent="0.2">
      <c r="A114" s="36"/>
      <c r="B114" s="34"/>
      <c r="C114" s="11" t="s">
        <v>281</v>
      </c>
      <c r="D114" s="13">
        <v>1</v>
      </c>
      <c r="E114" s="15">
        <v>110</v>
      </c>
      <c r="F114" s="15">
        <f t="shared" si="4"/>
        <v>110</v>
      </c>
      <c r="G114" s="33"/>
      <c r="H114" s="33"/>
      <c r="I114" s="33"/>
      <c r="J114" s="33"/>
      <c r="K114" s="34"/>
      <c r="L114" s="33"/>
      <c r="M114" s="48"/>
      <c r="N114" s="33"/>
      <c r="O114" s="47"/>
      <c r="P114" s="45">
        <f t="shared" si="3"/>
        <v>110</v>
      </c>
      <c r="R114" s="31">
        <f>SUM(P103:P139)</f>
        <v>2130</v>
      </c>
    </row>
    <row r="115" spans="1:18" ht="23.25" customHeight="1" x14ac:dyDescent="0.2">
      <c r="A115" s="36"/>
      <c r="B115" s="34"/>
      <c r="C115" s="11" t="s">
        <v>256</v>
      </c>
      <c r="D115" s="13">
        <v>1</v>
      </c>
      <c r="E115" s="15">
        <v>10</v>
      </c>
      <c r="F115" s="15">
        <f t="shared" si="4"/>
        <v>10</v>
      </c>
      <c r="G115" s="33"/>
      <c r="H115" s="33"/>
      <c r="I115" s="33"/>
      <c r="J115" s="33"/>
      <c r="K115" s="34"/>
      <c r="L115" s="33"/>
      <c r="M115" s="48"/>
      <c r="N115" s="33"/>
      <c r="O115" s="47"/>
      <c r="P115" s="45">
        <f t="shared" si="3"/>
        <v>10</v>
      </c>
      <c r="R115" s="32"/>
    </row>
    <row r="116" spans="1:18" ht="23.25" customHeight="1" x14ac:dyDescent="0.2">
      <c r="A116" s="36"/>
      <c r="B116" s="34"/>
      <c r="C116" s="11" t="s">
        <v>257</v>
      </c>
      <c r="D116" s="13">
        <v>1</v>
      </c>
      <c r="E116" s="15">
        <v>20</v>
      </c>
      <c r="F116" s="15">
        <f t="shared" si="4"/>
        <v>20</v>
      </c>
      <c r="G116" s="33"/>
      <c r="H116" s="33"/>
      <c r="I116" s="33"/>
      <c r="J116" s="33"/>
      <c r="K116" s="34"/>
      <c r="L116" s="33"/>
      <c r="M116" s="48"/>
      <c r="N116" s="33"/>
      <c r="O116" s="47"/>
      <c r="P116" s="45">
        <f t="shared" si="3"/>
        <v>20</v>
      </c>
      <c r="R116" s="32"/>
    </row>
    <row r="117" spans="1:18" ht="23.25" customHeight="1" x14ac:dyDescent="0.2">
      <c r="A117" s="36"/>
      <c r="B117" s="34"/>
      <c r="C117" s="11" t="s">
        <v>258</v>
      </c>
      <c r="D117" s="13">
        <v>1</v>
      </c>
      <c r="E117" s="15">
        <v>35</v>
      </c>
      <c r="F117" s="15">
        <f t="shared" si="4"/>
        <v>35</v>
      </c>
      <c r="G117" s="33"/>
      <c r="H117" s="33"/>
      <c r="I117" s="33"/>
      <c r="J117" s="33"/>
      <c r="K117" s="34"/>
      <c r="L117" s="33"/>
      <c r="M117" s="48"/>
      <c r="N117" s="33"/>
      <c r="O117" s="47"/>
      <c r="P117" s="45">
        <f t="shared" si="3"/>
        <v>35</v>
      </c>
      <c r="R117" s="32"/>
    </row>
    <row r="118" spans="1:18" ht="23.25" customHeight="1" x14ac:dyDescent="0.2">
      <c r="A118" s="36"/>
      <c r="B118" s="34"/>
      <c r="C118" s="11" t="s">
        <v>259</v>
      </c>
      <c r="D118" s="13">
        <v>1</v>
      </c>
      <c r="E118" s="15">
        <v>35</v>
      </c>
      <c r="F118" s="15">
        <f t="shared" si="4"/>
        <v>35</v>
      </c>
      <c r="G118" s="33"/>
      <c r="H118" s="33"/>
      <c r="I118" s="33"/>
      <c r="J118" s="33"/>
      <c r="K118" s="34"/>
      <c r="L118" s="33"/>
      <c r="M118" s="48"/>
      <c r="N118" s="33"/>
      <c r="O118" s="47"/>
      <c r="P118" s="45">
        <f t="shared" si="3"/>
        <v>35</v>
      </c>
      <c r="R118" s="32"/>
    </row>
    <row r="119" spans="1:18" ht="23.25" customHeight="1" x14ac:dyDescent="0.2">
      <c r="A119" s="36"/>
      <c r="B119" s="34"/>
      <c r="C119" s="11" t="s">
        <v>260</v>
      </c>
      <c r="D119" s="13">
        <v>1</v>
      </c>
      <c r="E119" s="15">
        <v>30</v>
      </c>
      <c r="F119" s="15">
        <f t="shared" si="4"/>
        <v>30</v>
      </c>
      <c r="G119" s="33"/>
      <c r="H119" s="33"/>
      <c r="I119" s="33"/>
      <c r="J119" s="33"/>
      <c r="K119" s="34"/>
      <c r="L119" s="33"/>
      <c r="M119" s="48"/>
      <c r="N119" s="33"/>
      <c r="O119" s="47"/>
      <c r="P119" s="45">
        <f t="shared" si="3"/>
        <v>30</v>
      </c>
      <c r="R119" s="32"/>
    </row>
    <row r="120" spans="1:18" ht="23.25" customHeight="1" x14ac:dyDescent="0.2">
      <c r="A120" s="36"/>
      <c r="B120" s="34"/>
      <c r="C120" s="11" t="s">
        <v>261</v>
      </c>
      <c r="D120" s="13">
        <v>1</v>
      </c>
      <c r="E120" s="15">
        <v>20</v>
      </c>
      <c r="F120" s="15">
        <f t="shared" si="4"/>
        <v>20</v>
      </c>
      <c r="G120" s="33"/>
      <c r="H120" s="33"/>
      <c r="I120" s="33"/>
      <c r="J120" s="33"/>
      <c r="K120" s="34"/>
      <c r="L120" s="33"/>
      <c r="M120" s="48"/>
      <c r="N120" s="33"/>
      <c r="O120" s="47"/>
      <c r="P120" s="45">
        <f t="shared" si="3"/>
        <v>20</v>
      </c>
      <c r="R120" s="32"/>
    </row>
    <row r="121" spans="1:18" ht="23.25" customHeight="1" x14ac:dyDescent="0.2">
      <c r="A121" s="36"/>
      <c r="B121" s="34"/>
      <c r="C121" s="11" t="s">
        <v>262</v>
      </c>
      <c r="D121" s="13">
        <v>1</v>
      </c>
      <c r="E121" s="15">
        <v>25</v>
      </c>
      <c r="F121" s="15">
        <f t="shared" si="4"/>
        <v>25</v>
      </c>
      <c r="G121" s="33"/>
      <c r="H121" s="33"/>
      <c r="I121" s="33"/>
      <c r="J121" s="33"/>
      <c r="K121" s="34"/>
      <c r="L121" s="33"/>
      <c r="M121" s="48"/>
      <c r="N121" s="33"/>
      <c r="O121" s="47"/>
      <c r="P121" s="45">
        <f t="shared" si="3"/>
        <v>25</v>
      </c>
      <c r="R121" s="32"/>
    </row>
    <row r="122" spans="1:18" ht="23.25" customHeight="1" x14ac:dyDescent="0.2">
      <c r="A122" s="36"/>
      <c r="B122" s="34"/>
      <c r="C122" s="11" t="s">
        <v>263</v>
      </c>
      <c r="D122" s="13">
        <v>1</v>
      </c>
      <c r="E122" s="15">
        <v>10</v>
      </c>
      <c r="F122" s="15">
        <f t="shared" si="4"/>
        <v>10</v>
      </c>
      <c r="G122" s="33"/>
      <c r="H122" s="33"/>
      <c r="I122" s="33"/>
      <c r="J122" s="33"/>
      <c r="K122" s="34"/>
      <c r="L122" s="33"/>
      <c r="M122" s="48"/>
      <c r="N122" s="33"/>
      <c r="O122" s="47"/>
      <c r="P122" s="45">
        <f t="shared" si="3"/>
        <v>10</v>
      </c>
      <c r="R122" s="32"/>
    </row>
    <row r="123" spans="1:18" ht="23.25" customHeight="1" x14ac:dyDescent="0.2">
      <c r="A123" s="36"/>
      <c r="B123" s="34"/>
      <c r="C123" s="11" t="s">
        <v>264</v>
      </c>
      <c r="D123" s="13">
        <v>1</v>
      </c>
      <c r="E123" s="15">
        <v>15</v>
      </c>
      <c r="F123" s="15">
        <f t="shared" si="4"/>
        <v>15</v>
      </c>
      <c r="G123" s="33"/>
      <c r="H123" s="33"/>
      <c r="I123" s="33"/>
      <c r="J123" s="33"/>
      <c r="K123" s="34"/>
      <c r="L123" s="33"/>
      <c r="M123" s="48"/>
      <c r="N123" s="33"/>
      <c r="O123" s="47"/>
      <c r="P123" s="45">
        <f t="shared" si="3"/>
        <v>15</v>
      </c>
      <c r="R123" s="32"/>
    </row>
    <row r="124" spans="1:18" ht="23.25" customHeight="1" x14ac:dyDescent="0.2">
      <c r="A124" s="36"/>
      <c r="B124" s="34"/>
      <c r="C124" s="11" t="s">
        <v>265</v>
      </c>
      <c r="D124" s="13">
        <v>1</v>
      </c>
      <c r="E124" s="15">
        <v>25</v>
      </c>
      <c r="F124" s="15">
        <f t="shared" si="4"/>
        <v>25</v>
      </c>
      <c r="G124" s="33"/>
      <c r="H124" s="33"/>
      <c r="I124" s="33"/>
      <c r="J124" s="33"/>
      <c r="K124" s="34"/>
      <c r="L124" s="33"/>
      <c r="M124" s="48"/>
      <c r="N124" s="33"/>
      <c r="O124" s="47"/>
      <c r="P124" s="45">
        <f t="shared" si="3"/>
        <v>25</v>
      </c>
      <c r="R124" s="32"/>
    </row>
    <row r="125" spans="1:18" ht="23.25" customHeight="1" x14ac:dyDescent="0.2">
      <c r="A125" s="36"/>
      <c r="B125" s="34"/>
      <c r="C125" s="11" t="s">
        <v>266</v>
      </c>
      <c r="D125" s="13">
        <v>1</v>
      </c>
      <c r="E125" s="15">
        <v>10</v>
      </c>
      <c r="F125" s="15">
        <f t="shared" si="4"/>
        <v>10</v>
      </c>
      <c r="G125" s="33"/>
      <c r="H125" s="33"/>
      <c r="I125" s="33"/>
      <c r="J125" s="33"/>
      <c r="K125" s="34"/>
      <c r="L125" s="33"/>
      <c r="M125" s="48"/>
      <c r="N125" s="33"/>
      <c r="O125" s="47"/>
      <c r="P125" s="45">
        <f t="shared" si="3"/>
        <v>10</v>
      </c>
      <c r="R125" s="32"/>
    </row>
    <row r="126" spans="1:18" ht="23.25" customHeight="1" x14ac:dyDescent="0.2">
      <c r="A126" s="36"/>
      <c r="B126" s="34"/>
      <c r="C126" s="11" t="s">
        <v>267</v>
      </c>
      <c r="D126" s="13">
        <v>1</v>
      </c>
      <c r="E126" s="15">
        <v>70</v>
      </c>
      <c r="F126" s="15">
        <f t="shared" si="4"/>
        <v>70</v>
      </c>
      <c r="G126" s="33"/>
      <c r="H126" s="33"/>
      <c r="I126" s="13">
        <v>262</v>
      </c>
      <c r="J126" s="33"/>
      <c r="K126" s="34"/>
      <c r="L126" s="33"/>
      <c r="M126" s="48"/>
      <c r="N126" s="33"/>
      <c r="O126" s="47"/>
      <c r="P126" s="45">
        <f t="shared" si="3"/>
        <v>70</v>
      </c>
      <c r="R126" s="32"/>
    </row>
    <row r="127" spans="1:18" ht="23.25" customHeight="1" x14ac:dyDescent="0.2">
      <c r="A127" s="36"/>
      <c r="B127" s="34"/>
      <c r="C127" s="11" t="s">
        <v>268</v>
      </c>
      <c r="D127" s="13">
        <v>1</v>
      </c>
      <c r="E127" s="15">
        <v>350</v>
      </c>
      <c r="F127" s="15">
        <f t="shared" si="4"/>
        <v>350</v>
      </c>
      <c r="G127" s="33"/>
      <c r="H127" s="33"/>
      <c r="I127" s="33">
        <v>298</v>
      </c>
      <c r="J127" s="33"/>
      <c r="K127" s="34"/>
      <c r="L127" s="33"/>
      <c r="M127" s="48"/>
      <c r="N127" s="33"/>
      <c r="O127" s="47"/>
      <c r="P127" s="45">
        <f t="shared" si="3"/>
        <v>350</v>
      </c>
    </row>
    <row r="128" spans="1:18" ht="23.25" customHeight="1" x14ac:dyDescent="0.2">
      <c r="A128" s="36"/>
      <c r="B128" s="34"/>
      <c r="C128" s="11" t="s">
        <v>269</v>
      </c>
      <c r="D128" s="13">
        <v>1</v>
      </c>
      <c r="E128" s="15">
        <v>360</v>
      </c>
      <c r="F128" s="15">
        <f t="shared" si="4"/>
        <v>360</v>
      </c>
      <c r="G128" s="33"/>
      <c r="H128" s="33"/>
      <c r="I128" s="33"/>
      <c r="J128" s="33"/>
      <c r="K128" s="34"/>
      <c r="L128" s="33"/>
      <c r="M128" s="48"/>
      <c r="N128" s="33"/>
      <c r="O128" s="47"/>
      <c r="P128" s="45">
        <f t="shared" si="3"/>
        <v>360</v>
      </c>
    </row>
    <row r="129" spans="1:18" ht="23.25" customHeight="1" x14ac:dyDescent="0.2">
      <c r="A129" s="36"/>
      <c r="B129" s="34"/>
      <c r="C129" s="11" t="s">
        <v>270</v>
      </c>
      <c r="D129" s="13">
        <v>1</v>
      </c>
      <c r="E129" s="15">
        <v>90</v>
      </c>
      <c r="F129" s="15">
        <f t="shared" si="4"/>
        <v>90</v>
      </c>
      <c r="G129" s="33"/>
      <c r="H129" s="33"/>
      <c r="I129" s="33"/>
      <c r="J129" s="33"/>
      <c r="K129" s="34"/>
      <c r="L129" s="33"/>
      <c r="M129" s="48"/>
      <c r="N129" s="33"/>
      <c r="O129" s="47"/>
      <c r="P129" s="45">
        <f t="shared" si="3"/>
        <v>90</v>
      </c>
    </row>
    <row r="130" spans="1:18" ht="23.25" customHeight="1" x14ac:dyDescent="0.2">
      <c r="A130" s="36"/>
      <c r="B130" s="34"/>
      <c r="C130" s="11" t="s">
        <v>271</v>
      </c>
      <c r="D130" s="13">
        <v>1</v>
      </c>
      <c r="E130" s="15">
        <v>85</v>
      </c>
      <c r="F130" s="15">
        <f t="shared" si="4"/>
        <v>85</v>
      </c>
      <c r="G130" s="33"/>
      <c r="H130" s="33"/>
      <c r="I130" s="33"/>
      <c r="J130" s="33"/>
      <c r="K130" s="34"/>
      <c r="L130" s="33"/>
      <c r="M130" s="48"/>
      <c r="N130" s="33"/>
      <c r="O130" s="47"/>
      <c r="P130" s="45">
        <f t="shared" si="3"/>
        <v>85</v>
      </c>
    </row>
    <row r="131" spans="1:18" ht="23.25" customHeight="1" x14ac:dyDescent="0.2">
      <c r="A131" s="36"/>
      <c r="B131" s="34"/>
      <c r="C131" s="11" t="s">
        <v>272</v>
      </c>
      <c r="D131" s="13">
        <v>1</v>
      </c>
      <c r="E131" s="15">
        <v>60</v>
      </c>
      <c r="F131" s="15">
        <f t="shared" si="4"/>
        <v>60</v>
      </c>
      <c r="G131" s="33"/>
      <c r="H131" s="33"/>
      <c r="I131" s="33"/>
      <c r="J131" s="33"/>
      <c r="K131" s="34"/>
      <c r="L131" s="33"/>
      <c r="M131" s="48"/>
      <c r="N131" s="33"/>
      <c r="O131" s="47"/>
      <c r="P131" s="45">
        <f t="shared" si="3"/>
        <v>60</v>
      </c>
    </row>
    <row r="132" spans="1:18" ht="23.25" customHeight="1" x14ac:dyDescent="0.2">
      <c r="A132" s="36"/>
      <c r="B132" s="34"/>
      <c r="C132" s="11" t="s">
        <v>273</v>
      </c>
      <c r="D132" s="13">
        <v>1</v>
      </c>
      <c r="E132" s="15">
        <v>30</v>
      </c>
      <c r="F132" s="15">
        <f t="shared" si="4"/>
        <v>30</v>
      </c>
      <c r="G132" s="33"/>
      <c r="H132" s="33"/>
      <c r="I132" s="33"/>
      <c r="J132" s="33"/>
      <c r="K132" s="34"/>
      <c r="L132" s="33"/>
      <c r="M132" s="48"/>
      <c r="N132" s="33"/>
      <c r="O132" s="47"/>
      <c r="P132" s="45">
        <f t="shared" si="3"/>
        <v>30</v>
      </c>
    </row>
    <row r="133" spans="1:18" ht="23.25" customHeight="1" x14ac:dyDescent="0.2">
      <c r="A133" s="36"/>
      <c r="B133" s="34"/>
      <c r="C133" s="11" t="s">
        <v>274</v>
      </c>
      <c r="D133" s="13">
        <v>1</v>
      </c>
      <c r="E133" s="15">
        <v>30</v>
      </c>
      <c r="F133" s="15">
        <f t="shared" si="4"/>
        <v>30</v>
      </c>
      <c r="G133" s="33"/>
      <c r="H133" s="33"/>
      <c r="I133" s="33"/>
      <c r="J133" s="33"/>
      <c r="K133" s="34"/>
      <c r="L133" s="33"/>
      <c r="M133" s="48"/>
      <c r="N133" s="33"/>
      <c r="O133" s="47"/>
      <c r="P133" s="45">
        <f t="shared" si="3"/>
        <v>30</v>
      </c>
    </row>
    <row r="134" spans="1:18" ht="23.25" customHeight="1" x14ac:dyDescent="0.2">
      <c r="A134" s="36"/>
      <c r="B134" s="34"/>
      <c r="C134" s="11" t="s">
        <v>275</v>
      </c>
      <c r="D134" s="13">
        <v>2</v>
      </c>
      <c r="E134" s="15">
        <v>30</v>
      </c>
      <c r="F134" s="15">
        <f t="shared" si="4"/>
        <v>60</v>
      </c>
      <c r="G134" s="33"/>
      <c r="H134" s="33"/>
      <c r="I134" s="33"/>
      <c r="J134" s="33"/>
      <c r="K134" s="34"/>
      <c r="L134" s="33"/>
      <c r="M134" s="48"/>
      <c r="N134" s="33"/>
      <c r="O134" s="47"/>
      <c r="P134" s="45">
        <f t="shared" si="3"/>
        <v>60</v>
      </c>
    </row>
    <row r="135" spans="1:18" ht="23.25" customHeight="1" x14ac:dyDescent="0.2">
      <c r="A135" s="36"/>
      <c r="B135" s="34"/>
      <c r="C135" s="11" t="s">
        <v>276</v>
      </c>
      <c r="D135" s="13">
        <v>1</v>
      </c>
      <c r="E135" s="15">
        <v>65</v>
      </c>
      <c r="F135" s="15">
        <f t="shared" si="4"/>
        <v>65</v>
      </c>
      <c r="G135" s="33"/>
      <c r="H135" s="33"/>
      <c r="I135" s="33"/>
      <c r="J135" s="33"/>
      <c r="K135" s="34"/>
      <c r="L135" s="33"/>
      <c r="M135" s="48"/>
      <c r="N135" s="33"/>
      <c r="O135" s="47"/>
      <c r="P135" s="45">
        <f t="shared" si="3"/>
        <v>65</v>
      </c>
    </row>
    <row r="136" spans="1:18" ht="23.25" customHeight="1" x14ac:dyDescent="0.2">
      <c r="A136" s="36"/>
      <c r="B136" s="34"/>
      <c r="C136" s="11" t="s">
        <v>277</v>
      </c>
      <c r="D136" s="13">
        <v>3</v>
      </c>
      <c r="E136" s="15">
        <v>25</v>
      </c>
      <c r="F136" s="15">
        <f t="shared" si="4"/>
        <v>75</v>
      </c>
      <c r="G136" s="33"/>
      <c r="H136" s="33"/>
      <c r="I136" s="33"/>
      <c r="J136" s="33"/>
      <c r="K136" s="34"/>
      <c r="L136" s="33"/>
      <c r="M136" s="48"/>
      <c r="N136" s="33"/>
      <c r="O136" s="47"/>
      <c r="P136" s="45">
        <f t="shared" si="3"/>
        <v>75</v>
      </c>
    </row>
    <row r="137" spans="1:18" ht="23.25" customHeight="1" x14ac:dyDescent="0.2">
      <c r="A137" s="36"/>
      <c r="B137" s="34"/>
      <c r="C137" s="11" t="s">
        <v>278</v>
      </c>
      <c r="D137" s="13">
        <v>2</v>
      </c>
      <c r="E137" s="15">
        <v>60</v>
      </c>
      <c r="F137" s="15">
        <f t="shared" si="4"/>
        <v>120</v>
      </c>
      <c r="G137" s="33"/>
      <c r="H137" s="33"/>
      <c r="I137" s="33"/>
      <c r="J137" s="33"/>
      <c r="K137" s="34"/>
      <c r="L137" s="33"/>
      <c r="M137" s="48"/>
      <c r="N137" s="33"/>
      <c r="O137" s="47"/>
      <c r="P137" s="45">
        <f t="shared" si="3"/>
        <v>120</v>
      </c>
    </row>
    <row r="138" spans="1:18" ht="23.25" customHeight="1" x14ac:dyDescent="0.2">
      <c r="A138" s="36"/>
      <c r="B138" s="34"/>
      <c r="C138" s="11" t="s">
        <v>279</v>
      </c>
      <c r="D138" s="13">
        <v>1</v>
      </c>
      <c r="E138" s="15">
        <v>60</v>
      </c>
      <c r="F138" s="15">
        <f t="shared" si="4"/>
        <v>60</v>
      </c>
      <c r="G138" s="33"/>
      <c r="H138" s="33"/>
      <c r="I138" s="33"/>
      <c r="J138" s="33"/>
      <c r="K138" s="34"/>
      <c r="L138" s="33"/>
      <c r="M138" s="48"/>
      <c r="N138" s="33"/>
      <c r="O138" s="47"/>
      <c r="P138" s="45">
        <f t="shared" si="3"/>
        <v>60</v>
      </c>
    </row>
    <row r="139" spans="1:18" ht="23.25" customHeight="1" x14ac:dyDescent="0.2">
      <c r="A139" s="36"/>
      <c r="B139" s="34"/>
      <c r="C139" s="11" t="s">
        <v>280</v>
      </c>
      <c r="D139" s="13">
        <v>4</v>
      </c>
      <c r="E139" s="15">
        <v>40</v>
      </c>
      <c r="F139" s="15">
        <f t="shared" si="4"/>
        <v>160</v>
      </c>
      <c r="G139" s="33"/>
      <c r="H139" s="33"/>
      <c r="I139" s="33"/>
      <c r="J139" s="33"/>
      <c r="K139" s="34"/>
      <c r="L139" s="33"/>
      <c r="M139" s="48"/>
      <c r="N139" s="33"/>
      <c r="O139" s="47"/>
      <c r="P139" s="45">
        <f t="shared" ref="P139:P164" si="5">F139</f>
        <v>160</v>
      </c>
    </row>
    <row r="140" spans="1:18" ht="23.25" customHeight="1" x14ac:dyDescent="0.2">
      <c r="A140" s="35">
        <v>42</v>
      </c>
      <c r="B140" s="34">
        <v>45401</v>
      </c>
      <c r="C140" s="11" t="s">
        <v>287</v>
      </c>
      <c r="D140" s="13">
        <v>1</v>
      </c>
      <c r="E140" s="15">
        <v>2500</v>
      </c>
      <c r="F140" s="15">
        <f t="shared" si="4"/>
        <v>2500</v>
      </c>
      <c r="G140" s="33" t="s">
        <v>294</v>
      </c>
      <c r="H140" s="33">
        <v>104000341</v>
      </c>
      <c r="I140" s="33">
        <v>171</v>
      </c>
      <c r="J140" s="33">
        <v>13</v>
      </c>
      <c r="K140" s="34">
        <v>45404</v>
      </c>
      <c r="L140" s="33" t="s">
        <v>297</v>
      </c>
      <c r="M140" s="48" t="s">
        <v>295</v>
      </c>
      <c r="N140" s="33" t="s">
        <v>296</v>
      </c>
      <c r="O140" s="47">
        <v>2061125331</v>
      </c>
      <c r="P140" s="45">
        <f t="shared" si="5"/>
        <v>2500</v>
      </c>
      <c r="R140" s="31">
        <f>SUM(P140:P146)</f>
        <v>17800</v>
      </c>
    </row>
    <row r="141" spans="1:18" ht="23.25" customHeight="1" x14ac:dyDescent="0.2">
      <c r="A141" s="35"/>
      <c r="B141" s="34"/>
      <c r="C141" s="11" t="s">
        <v>288</v>
      </c>
      <c r="D141" s="13">
        <v>1</v>
      </c>
      <c r="E141" s="15">
        <v>4500</v>
      </c>
      <c r="F141" s="15">
        <f t="shared" si="4"/>
        <v>4500</v>
      </c>
      <c r="G141" s="33"/>
      <c r="H141" s="33"/>
      <c r="I141" s="33"/>
      <c r="J141" s="33"/>
      <c r="K141" s="34"/>
      <c r="L141" s="33"/>
      <c r="M141" s="48"/>
      <c r="N141" s="33"/>
      <c r="O141" s="47"/>
      <c r="P141" s="45">
        <f t="shared" si="5"/>
        <v>4500</v>
      </c>
      <c r="R141" s="32"/>
    </row>
    <row r="142" spans="1:18" ht="23.25" customHeight="1" x14ac:dyDescent="0.2">
      <c r="A142" s="35"/>
      <c r="B142" s="34"/>
      <c r="C142" s="11" t="s">
        <v>289</v>
      </c>
      <c r="D142" s="13">
        <v>1</v>
      </c>
      <c r="E142" s="15">
        <v>900</v>
      </c>
      <c r="F142" s="15">
        <f t="shared" si="4"/>
        <v>900</v>
      </c>
      <c r="G142" s="33"/>
      <c r="H142" s="33"/>
      <c r="I142" s="33"/>
      <c r="J142" s="33"/>
      <c r="K142" s="34"/>
      <c r="L142" s="33"/>
      <c r="M142" s="48"/>
      <c r="N142" s="33"/>
      <c r="O142" s="47"/>
      <c r="P142" s="45">
        <f t="shared" si="5"/>
        <v>900</v>
      </c>
      <c r="R142" s="32"/>
    </row>
    <row r="143" spans="1:18" ht="23.25" customHeight="1" x14ac:dyDescent="0.2">
      <c r="A143" s="35"/>
      <c r="B143" s="34"/>
      <c r="C143" s="11" t="s">
        <v>290</v>
      </c>
      <c r="D143" s="13">
        <v>1</v>
      </c>
      <c r="E143" s="15">
        <v>4400</v>
      </c>
      <c r="F143" s="15">
        <f t="shared" si="4"/>
        <v>4400</v>
      </c>
      <c r="G143" s="33"/>
      <c r="H143" s="33"/>
      <c r="I143" s="33"/>
      <c r="J143" s="33"/>
      <c r="K143" s="34"/>
      <c r="L143" s="33"/>
      <c r="M143" s="48"/>
      <c r="N143" s="33"/>
      <c r="O143" s="47"/>
      <c r="P143" s="45">
        <f t="shared" si="5"/>
        <v>4400</v>
      </c>
      <c r="R143" s="32"/>
    </row>
    <row r="144" spans="1:18" ht="23.25" customHeight="1" x14ac:dyDescent="0.2">
      <c r="A144" s="35"/>
      <c r="B144" s="34"/>
      <c r="C144" s="11" t="s">
        <v>291</v>
      </c>
      <c r="D144" s="13">
        <v>1</v>
      </c>
      <c r="E144" s="15">
        <v>3000</v>
      </c>
      <c r="F144" s="15">
        <f t="shared" si="4"/>
        <v>3000</v>
      </c>
      <c r="G144" s="33"/>
      <c r="H144" s="33"/>
      <c r="I144" s="33"/>
      <c r="J144" s="33"/>
      <c r="K144" s="34"/>
      <c r="L144" s="33"/>
      <c r="M144" s="48"/>
      <c r="N144" s="33"/>
      <c r="O144" s="47"/>
      <c r="P144" s="45">
        <f t="shared" si="5"/>
        <v>3000</v>
      </c>
      <c r="R144" s="32"/>
    </row>
    <row r="145" spans="1:18" ht="23.25" customHeight="1" x14ac:dyDescent="0.2">
      <c r="A145" s="35"/>
      <c r="B145" s="34"/>
      <c r="C145" s="11" t="s">
        <v>292</v>
      </c>
      <c r="D145" s="13">
        <v>1</v>
      </c>
      <c r="E145" s="15">
        <v>700</v>
      </c>
      <c r="F145" s="15">
        <f t="shared" si="4"/>
        <v>700</v>
      </c>
      <c r="G145" s="33"/>
      <c r="H145" s="33"/>
      <c r="I145" s="33"/>
      <c r="J145" s="33"/>
      <c r="K145" s="34"/>
      <c r="L145" s="33"/>
      <c r="M145" s="48"/>
      <c r="N145" s="33"/>
      <c r="O145" s="47"/>
      <c r="P145" s="45">
        <f t="shared" si="5"/>
        <v>700</v>
      </c>
      <c r="R145" s="32"/>
    </row>
    <row r="146" spans="1:18" ht="23.25" customHeight="1" x14ac:dyDescent="0.2">
      <c r="A146" s="35"/>
      <c r="B146" s="34"/>
      <c r="C146" s="11" t="s">
        <v>293</v>
      </c>
      <c r="D146" s="13">
        <v>1</v>
      </c>
      <c r="E146" s="15">
        <v>1800</v>
      </c>
      <c r="F146" s="15">
        <f t="shared" si="4"/>
        <v>1800</v>
      </c>
      <c r="G146" s="33"/>
      <c r="H146" s="33"/>
      <c r="I146" s="13">
        <v>199</v>
      </c>
      <c r="J146" s="33"/>
      <c r="K146" s="34"/>
      <c r="L146" s="33"/>
      <c r="M146" s="48"/>
      <c r="N146" s="33"/>
      <c r="O146" s="47"/>
      <c r="P146" s="45">
        <f t="shared" si="5"/>
        <v>1800</v>
      </c>
      <c r="R146" s="32"/>
    </row>
    <row r="147" spans="1:18" ht="48" customHeight="1" x14ac:dyDescent="0.2">
      <c r="A147" s="35">
        <v>43</v>
      </c>
      <c r="B147" s="34">
        <v>45401</v>
      </c>
      <c r="C147" s="11" t="s">
        <v>298</v>
      </c>
      <c r="D147" s="13">
        <v>1</v>
      </c>
      <c r="E147" s="15">
        <v>705</v>
      </c>
      <c r="F147" s="15">
        <f t="shared" ref="F147:F163" si="6">D147*E147</f>
        <v>705</v>
      </c>
      <c r="G147" s="33" t="s">
        <v>301</v>
      </c>
      <c r="H147" s="33">
        <v>4863461</v>
      </c>
      <c r="I147" s="33">
        <v>162</v>
      </c>
      <c r="J147" s="33">
        <v>13</v>
      </c>
      <c r="K147" s="34">
        <v>45404</v>
      </c>
      <c r="L147" s="33" t="s">
        <v>302</v>
      </c>
      <c r="M147" s="48" t="s">
        <v>303</v>
      </c>
      <c r="N147" s="33" t="s">
        <v>304</v>
      </c>
      <c r="O147" s="47">
        <v>852183057</v>
      </c>
      <c r="P147" s="45">
        <f t="shared" si="5"/>
        <v>705</v>
      </c>
      <c r="R147" s="31">
        <f>SUM(P147:P149)</f>
        <v>1710</v>
      </c>
    </row>
    <row r="148" spans="1:18" ht="35.25" customHeight="1" x14ac:dyDescent="0.2">
      <c r="A148" s="35"/>
      <c r="B148" s="34"/>
      <c r="C148" s="11" t="s">
        <v>299</v>
      </c>
      <c r="D148" s="13">
        <v>1</v>
      </c>
      <c r="E148" s="15">
        <v>705</v>
      </c>
      <c r="F148" s="15">
        <f t="shared" si="6"/>
        <v>705</v>
      </c>
      <c r="G148" s="33"/>
      <c r="H148" s="33"/>
      <c r="I148" s="33"/>
      <c r="J148" s="33"/>
      <c r="K148" s="34"/>
      <c r="L148" s="33"/>
      <c r="M148" s="48"/>
      <c r="N148" s="33"/>
      <c r="O148" s="47"/>
      <c r="P148" s="45">
        <f t="shared" si="5"/>
        <v>705</v>
      </c>
      <c r="R148" s="32"/>
    </row>
    <row r="149" spans="1:18" ht="42" customHeight="1" x14ac:dyDescent="0.2">
      <c r="A149" s="35"/>
      <c r="B149" s="34"/>
      <c r="C149" s="11" t="s">
        <v>300</v>
      </c>
      <c r="D149" s="13">
        <v>1</v>
      </c>
      <c r="E149" s="15">
        <v>300</v>
      </c>
      <c r="F149" s="15">
        <f t="shared" si="6"/>
        <v>300</v>
      </c>
      <c r="G149" s="33"/>
      <c r="H149" s="33"/>
      <c r="I149" s="13">
        <v>298</v>
      </c>
      <c r="J149" s="33"/>
      <c r="K149" s="34"/>
      <c r="L149" s="33"/>
      <c r="M149" s="48"/>
      <c r="N149" s="33"/>
      <c r="O149" s="47"/>
      <c r="P149" s="45">
        <f t="shared" si="5"/>
        <v>300</v>
      </c>
      <c r="R149" s="32"/>
    </row>
    <row r="150" spans="1:18" ht="23.25" customHeight="1" x14ac:dyDescent="0.2">
      <c r="A150" s="35">
        <v>44</v>
      </c>
      <c r="B150" s="34">
        <v>45401</v>
      </c>
      <c r="C150" s="11" t="s">
        <v>313</v>
      </c>
      <c r="D150" s="13">
        <v>4</v>
      </c>
      <c r="E150" s="15">
        <v>255</v>
      </c>
      <c r="F150" s="15">
        <f t="shared" si="6"/>
        <v>1020</v>
      </c>
      <c r="G150" s="33" t="s">
        <v>115</v>
      </c>
      <c r="H150" s="33">
        <v>78575257</v>
      </c>
      <c r="I150" s="13">
        <v>261</v>
      </c>
      <c r="J150" s="33">
        <v>13</v>
      </c>
      <c r="K150" s="34">
        <v>45404</v>
      </c>
      <c r="L150" s="33" t="s">
        <v>319</v>
      </c>
      <c r="M150" s="48" t="s">
        <v>320</v>
      </c>
      <c r="N150" s="33" t="s">
        <v>321</v>
      </c>
      <c r="O150" s="47">
        <v>3776136001</v>
      </c>
      <c r="P150" s="45">
        <f t="shared" si="5"/>
        <v>1020</v>
      </c>
      <c r="R150" s="31">
        <f>SUM(P150:P155)</f>
        <v>5270</v>
      </c>
    </row>
    <row r="151" spans="1:18" ht="32.25" customHeight="1" x14ac:dyDescent="0.2">
      <c r="A151" s="35"/>
      <c r="B151" s="34"/>
      <c r="C151" s="11" t="s">
        <v>314</v>
      </c>
      <c r="D151" s="13">
        <v>4</v>
      </c>
      <c r="E151" s="15">
        <v>210</v>
      </c>
      <c r="F151" s="15">
        <f t="shared" si="6"/>
        <v>840</v>
      </c>
      <c r="G151" s="33"/>
      <c r="H151" s="33"/>
      <c r="I151" s="33">
        <v>266</v>
      </c>
      <c r="J151" s="33"/>
      <c r="K151" s="34"/>
      <c r="L151" s="33"/>
      <c r="M151" s="48"/>
      <c r="N151" s="33"/>
      <c r="O151" s="47"/>
      <c r="P151" s="45">
        <f t="shared" si="5"/>
        <v>840</v>
      </c>
      <c r="R151" s="32"/>
    </row>
    <row r="152" spans="1:18" ht="32.25" customHeight="1" x14ac:dyDescent="0.2">
      <c r="A152" s="35"/>
      <c r="B152" s="34"/>
      <c r="C152" s="11" t="s">
        <v>315</v>
      </c>
      <c r="D152" s="13">
        <v>6</v>
      </c>
      <c r="E152" s="15">
        <v>85</v>
      </c>
      <c r="F152" s="15">
        <f t="shared" si="6"/>
        <v>510</v>
      </c>
      <c r="G152" s="33"/>
      <c r="H152" s="33"/>
      <c r="I152" s="33"/>
      <c r="J152" s="33"/>
      <c r="K152" s="34"/>
      <c r="L152" s="33"/>
      <c r="M152" s="48"/>
      <c r="N152" s="33"/>
      <c r="O152" s="47"/>
      <c r="P152" s="45">
        <f t="shared" si="5"/>
        <v>510</v>
      </c>
      <c r="R152" s="32"/>
    </row>
    <row r="153" spans="1:18" ht="32.25" customHeight="1" x14ac:dyDescent="0.2">
      <c r="A153" s="35"/>
      <c r="B153" s="34"/>
      <c r="C153" s="11" t="s">
        <v>316</v>
      </c>
      <c r="D153" s="13">
        <v>4</v>
      </c>
      <c r="E153" s="15">
        <v>130</v>
      </c>
      <c r="F153" s="15">
        <f t="shared" si="6"/>
        <v>520</v>
      </c>
      <c r="G153" s="33"/>
      <c r="H153" s="33"/>
      <c r="I153" s="33"/>
      <c r="J153" s="33"/>
      <c r="K153" s="34"/>
      <c r="L153" s="33"/>
      <c r="M153" s="48"/>
      <c r="N153" s="33"/>
      <c r="O153" s="47"/>
      <c r="P153" s="45">
        <f t="shared" si="5"/>
        <v>520</v>
      </c>
      <c r="R153" s="32"/>
    </row>
    <row r="154" spans="1:18" ht="32.25" customHeight="1" x14ac:dyDescent="0.2">
      <c r="A154" s="35"/>
      <c r="B154" s="34"/>
      <c r="C154" s="11" t="s">
        <v>317</v>
      </c>
      <c r="D154" s="13">
        <v>4</v>
      </c>
      <c r="E154" s="15">
        <v>190</v>
      </c>
      <c r="F154" s="15">
        <f t="shared" si="6"/>
        <v>760</v>
      </c>
      <c r="G154" s="33"/>
      <c r="H154" s="33"/>
      <c r="I154" s="33"/>
      <c r="J154" s="33"/>
      <c r="K154" s="34"/>
      <c r="L154" s="33"/>
      <c r="M154" s="48"/>
      <c r="N154" s="33"/>
      <c r="O154" s="47"/>
      <c r="P154" s="45">
        <f t="shared" si="5"/>
        <v>760</v>
      </c>
      <c r="R154" s="32"/>
    </row>
    <row r="155" spans="1:18" ht="32.25" customHeight="1" x14ac:dyDescent="0.2">
      <c r="A155" s="35"/>
      <c r="B155" s="34"/>
      <c r="C155" s="11" t="s">
        <v>318</v>
      </c>
      <c r="D155" s="13">
        <v>6</v>
      </c>
      <c r="E155" s="15">
        <v>270</v>
      </c>
      <c r="F155" s="15">
        <f t="shared" si="6"/>
        <v>1620</v>
      </c>
      <c r="G155" s="33"/>
      <c r="H155" s="33"/>
      <c r="I155" s="33"/>
      <c r="J155" s="33"/>
      <c r="K155" s="34"/>
      <c r="L155" s="33"/>
      <c r="M155" s="48"/>
      <c r="N155" s="33"/>
      <c r="O155" s="47"/>
      <c r="P155" s="45">
        <f t="shared" si="5"/>
        <v>1620</v>
      </c>
      <c r="R155" s="32"/>
    </row>
    <row r="156" spans="1:18" ht="23.25" customHeight="1" x14ac:dyDescent="0.2">
      <c r="A156" s="35">
        <v>45</v>
      </c>
      <c r="B156" s="34">
        <v>45404</v>
      </c>
      <c r="C156" s="11" t="s">
        <v>322</v>
      </c>
      <c r="D156" s="13">
        <v>1</v>
      </c>
      <c r="E156" s="15">
        <v>3950</v>
      </c>
      <c r="F156" s="15">
        <f t="shared" si="6"/>
        <v>3950</v>
      </c>
      <c r="G156" s="33" t="s">
        <v>329</v>
      </c>
      <c r="H156" s="33">
        <v>8438919</v>
      </c>
      <c r="I156" s="33">
        <v>169</v>
      </c>
      <c r="J156" s="33">
        <v>13</v>
      </c>
      <c r="K156" s="34">
        <v>45404</v>
      </c>
      <c r="L156" s="33" t="s">
        <v>330</v>
      </c>
      <c r="M156" s="48" t="s">
        <v>331</v>
      </c>
      <c r="N156" s="33" t="s">
        <v>332</v>
      </c>
      <c r="O156" s="47">
        <v>1170165455</v>
      </c>
      <c r="P156" s="45">
        <f t="shared" si="5"/>
        <v>3950</v>
      </c>
      <c r="R156" s="31">
        <f>SUM(P156:P162)</f>
        <v>7500</v>
      </c>
    </row>
    <row r="157" spans="1:18" ht="23.25" customHeight="1" x14ac:dyDescent="0.2">
      <c r="A157" s="35"/>
      <c r="B157" s="34"/>
      <c r="C157" s="11" t="s">
        <v>323</v>
      </c>
      <c r="D157" s="13">
        <v>1</v>
      </c>
      <c r="E157" s="15">
        <v>150</v>
      </c>
      <c r="F157" s="15">
        <f t="shared" si="6"/>
        <v>150</v>
      </c>
      <c r="G157" s="33"/>
      <c r="H157" s="33"/>
      <c r="I157" s="33"/>
      <c r="J157" s="33"/>
      <c r="K157" s="34"/>
      <c r="L157" s="33"/>
      <c r="M157" s="48"/>
      <c r="N157" s="33"/>
      <c r="O157" s="47"/>
      <c r="P157" s="45">
        <f t="shared" si="5"/>
        <v>150</v>
      </c>
      <c r="R157" s="32"/>
    </row>
    <row r="158" spans="1:18" ht="23.25" customHeight="1" x14ac:dyDescent="0.2">
      <c r="A158" s="35"/>
      <c r="B158" s="34"/>
      <c r="C158" s="11" t="s">
        <v>324</v>
      </c>
      <c r="D158" s="13">
        <v>1</v>
      </c>
      <c r="E158" s="15">
        <v>150</v>
      </c>
      <c r="F158" s="15">
        <f t="shared" si="6"/>
        <v>150</v>
      </c>
      <c r="G158" s="33"/>
      <c r="H158" s="33"/>
      <c r="I158" s="33"/>
      <c r="J158" s="33"/>
      <c r="K158" s="34"/>
      <c r="L158" s="33"/>
      <c r="M158" s="48"/>
      <c r="N158" s="33"/>
      <c r="O158" s="47"/>
      <c r="P158" s="45">
        <f t="shared" si="5"/>
        <v>150</v>
      </c>
      <c r="R158" s="32"/>
    </row>
    <row r="159" spans="1:18" ht="23.25" customHeight="1" x14ac:dyDescent="0.2">
      <c r="A159" s="35"/>
      <c r="B159" s="34"/>
      <c r="C159" s="11" t="s">
        <v>325</v>
      </c>
      <c r="D159" s="13">
        <v>1</v>
      </c>
      <c r="E159" s="15">
        <v>1100</v>
      </c>
      <c r="F159" s="15">
        <f t="shared" si="6"/>
        <v>1100</v>
      </c>
      <c r="G159" s="33"/>
      <c r="H159" s="33"/>
      <c r="I159" s="33"/>
      <c r="J159" s="33"/>
      <c r="K159" s="34"/>
      <c r="L159" s="33"/>
      <c r="M159" s="48"/>
      <c r="N159" s="33"/>
      <c r="O159" s="47"/>
      <c r="P159" s="45">
        <f t="shared" si="5"/>
        <v>1100</v>
      </c>
      <c r="R159" s="32"/>
    </row>
    <row r="160" spans="1:18" ht="23.25" customHeight="1" x14ac:dyDescent="0.2">
      <c r="A160" s="35"/>
      <c r="B160" s="34"/>
      <c r="C160" s="11" t="s">
        <v>326</v>
      </c>
      <c r="D160" s="13">
        <v>1</v>
      </c>
      <c r="E160" s="15">
        <v>450</v>
      </c>
      <c r="F160" s="15">
        <f t="shared" si="6"/>
        <v>450</v>
      </c>
      <c r="G160" s="33"/>
      <c r="H160" s="33"/>
      <c r="I160" s="33">
        <v>298</v>
      </c>
      <c r="J160" s="33"/>
      <c r="K160" s="34"/>
      <c r="L160" s="33"/>
      <c r="M160" s="48"/>
      <c r="N160" s="33"/>
      <c r="O160" s="47"/>
      <c r="P160" s="45">
        <f t="shared" si="5"/>
        <v>450</v>
      </c>
      <c r="R160" s="32"/>
    </row>
    <row r="161" spans="1:18" ht="23.25" customHeight="1" x14ac:dyDescent="0.2">
      <c r="A161" s="35"/>
      <c r="B161" s="34"/>
      <c r="C161" s="11" t="s">
        <v>327</v>
      </c>
      <c r="D161" s="13">
        <v>1</v>
      </c>
      <c r="E161" s="15">
        <v>1250</v>
      </c>
      <c r="F161" s="15">
        <f t="shared" si="6"/>
        <v>1250</v>
      </c>
      <c r="G161" s="33"/>
      <c r="H161" s="33"/>
      <c r="I161" s="33"/>
      <c r="J161" s="33"/>
      <c r="K161" s="34"/>
      <c r="L161" s="33"/>
      <c r="M161" s="48"/>
      <c r="N161" s="33"/>
      <c r="O161" s="47"/>
      <c r="P161" s="45">
        <f t="shared" si="5"/>
        <v>1250</v>
      </c>
      <c r="R161" s="32"/>
    </row>
    <row r="162" spans="1:18" ht="23.25" customHeight="1" x14ac:dyDescent="0.2">
      <c r="A162" s="35"/>
      <c r="B162" s="34"/>
      <c r="C162" s="11" t="s">
        <v>328</v>
      </c>
      <c r="D162" s="13">
        <v>2</v>
      </c>
      <c r="E162" s="15">
        <v>225</v>
      </c>
      <c r="F162" s="15">
        <f t="shared" si="6"/>
        <v>450</v>
      </c>
      <c r="G162" s="33"/>
      <c r="H162" s="33"/>
      <c r="I162" s="33"/>
      <c r="J162" s="33"/>
      <c r="K162" s="34"/>
      <c r="L162" s="33"/>
      <c r="M162" s="48"/>
      <c r="N162" s="33"/>
      <c r="O162" s="47"/>
      <c r="P162" s="45">
        <f t="shared" si="5"/>
        <v>450</v>
      </c>
      <c r="R162" s="32"/>
    </row>
    <row r="163" spans="1:18" ht="23.25" customHeight="1" x14ac:dyDescent="0.2">
      <c r="A163" s="35">
        <v>46</v>
      </c>
      <c r="B163" s="34">
        <v>45404</v>
      </c>
      <c r="C163" s="11" t="s">
        <v>333</v>
      </c>
      <c r="D163" s="13">
        <v>1</v>
      </c>
      <c r="E163" s="15">
        <v>1200</v>
      </c>
      <c r="F163" s="15">
        <f t="shared" si="6"/>
        <v>1200</v>
      </c>
      <c r="G163" s="33" t="s">
        <v>335</v>
      </c>
      <c r="H163" s="33">
        <v>99242028</v>
      </c>
      <c r="I163" s="33">
        <v>268</v>
      </c>
      <c r="J163" s="33">
        <v>13</v>
      </c>
      <c r="K163" s="34">
        <v>45405</v>
      </c>
      <c r="L163" s="33" t="s">
        <v>336</v>
      </c>
      <c r="M163" s="50" t="s">
        <v>337</v>
      </c>
      <c r="N163" s="50" t="s">
        <v>338</v>
      </c>
      <c r="O163" s="51">
        <v>318195201</v>
      </c>
      <c r="P163" s="52">
        <f t="shared" si="5"/>
        <v>1200</v>
      </c>
      <c r="R163" s="31">
        <f>SUM(P163:P164)</f>
        <v>4800</v>
      </c>
    </row>
    <row r="164" spans="1:18" ht="23.25" customHeight="1" x14ac:dyDescent="0.2">
      <c r="A164" s="35"/>
      <c r="B164" s="34"/>
      <c r="C164" s="11" t="s">
        <v>334</v>
      </c>
      <c r="D164" s="13">
        <v>1</v>
      </c>
      <c r="E164" s="15">
        <v>4600</v>
      </c>
      <c r="F164" s="15">
        <v>3600</v>
      </c>
      <c r="G164" s="33"/>
      <c r="H164" s="33"/>
      <c r="I164" s="33"/>
      <c r="J164" s="33"/>
      <c r="K164" s="34"/>
      <c r="L164" s="33"/>
      <c r="M164" s="53"/>
      <c r="N164" s="53"/>
      <c r="O164" s="54"/>
      <c r="P164" s="52">
        <f t="shared" si="5"/>
        <v>3600</v>
      </c>
      <c r="R164" s="32"/>
    </row>
    <row r="165" spans="1:18" ht="23.25" customHeight="1" x14ac:dyDescent="0.2">
      <c r="A165" s="35">
        <v>47</v>
      </c>
      <c r="B165" s="34">
        <v>45400</v>
      </c>
      <c r="C165" s="11" t="s">
        <v>305</v>
      </c>
      <c r="D165" s="13">
        <v>1</v>
      </c>
      <c r="E165" s="15">
        <v>10</v>
      </c>
      <c r="F165" s="15">
        <f t="shared" ref="F165:F231" si="7">D165*E165</f>
        <v>10</v>
      </c>
      <c r="G165" s="33" t="s">
        <v>282</v>
      </c>
      <c r="H165" s="33">
        <v>13407147</v>
      </c>
      <c r="I165" s="33">
        <v>165</v>
      </c>
      <c r="J165" s="33">
        <v>13</v>
      </c>
      <c r="K165" s="34">
        <v>45405</v>
      </c>
      <c r="L165" s="33" t="s">
        <v>340</v>
      </c>
      <c r="M165" s="48" t="s">
        <v>312</v>
      </c>
      <c r="N165" s="33" t="s">
        <v>341</v>
      </c>
      <c r="O165" s="47">
        <v>486949615</v>
      </c>
      <c r="P165" s="45">
        <f t="shared" ref="P165:P231" si="8">F165</f>
        <v>10</v>
      </c>
    </row>
    <row r="166" spans="1:18" ht="23.25" customHeight="1" x14ac:dyDescent="0.2">
      <c r="A166" s="35"/>
      <c r="B166" s="34"/>
      <c r="C166" s="11" t="s">
        <v>258</v>
      </c>
      <c r="D166" s="13">
        <v>1</v>
      </c>
      <c r="E166" s="15">
        <v>35</v>
      </c>
      <c r="F166" s="15">
        <f t="shared" si="7"/>
        <v>35</v>
      </c>
      <c r="G166" s="33"/>
      <c r="H166" s="33"/>
      <c r="I166" s="33"/>
      <c r="J166" s="33"/>
      <c r="K166" s="34"/>
      <c r="L166" s="33"/>
      <c r="M166" s="48"/>
      <c r="N166" s="33"/>
      <c r="O166" s="47"/>
      <c r="P166" s="45">
        <f t="shared" si="8"/>
        <v>35</v>
      </c>
    </row>
    <row r="167" spans="1:18" ht="23.25" customHeight="1" x14ac:dyDescent="0.2">
      <c r="A167" s="35"/>
      <c r="B167" s="34"/>
      <c r="C167" s="11" t="s">
        <v>259</v>
      </c>
      <c r="D167" s="13">
        <v>1</v>
      </c>
      <c r="E167" s="15">
        <v>35</v>
      </c>
      <c r="F167" s="15">
        <f t="shared" si="7"/>
        <v>35</v>
      </c>
      <c r="G167" s="33"/>
      <c r="H167" s="33"/>
      <c r="I167" s="33"/>
      <c r="J167" s="33"/>
      <c r="K167" s="34"/>
      <c r="L167" s="33"/>
      <c r="M167" s="48"/>
      <c r="N167" s="33"/>
      <c r="O167" s="47"/>
      <c r="P167" s="45">
        <f t="shared" si="8"/>
        <v>35</v>
      </c>
    </row>
    <row r="168" spans="1:18" ht="23.25" customHeight="1" x14ac:dyDescent="0.2">
      <c r="A168" s="35"/>
      <c r="B168" s="34"/>
      <c r="C168" s="11" t="s">
        <v>260</v>
      </c>
      <c r="D168" s="13">
        <v>1</v>
      </c>
      <c r="E168" s="15">
        <v>30</v>
      </c>
      <c r="F168" s="15">
        <f t="shared" si="7"/>
        <v>30</v>
      </c>
      <c r="G168" s="33"/>
      <c r="H168" s="33"/>
      <c r="I168" s="33"/>
      <c r="J168" s="33"/>
      <c r="K168" s="34"/>
      <c r="L168" s="33"/>
      <c r="M168" s="48"/>
      <c r="N168" s="33"/>
      <c r="O168" s="47"/>
      <c r="P168" s="45">
        <f t="shared" si="8"/>
        <v>30</v>
      </c>
    </row>
    <row r="169" spans="1:18" ht="23.25" customHeight="1" x14ac:dyDescent="0.2">
      <c r="A169" s="35"/>
      <c r="B169" s="34"/>
      <c r="C169" s="11" t="s">
        <v>261</v>
      </c>
      <c r="D169" s="13">
        <v>1</v>
      </c>
      <c r="E169" s="15">
        <v>20</v>
      </c>
      <c r="F169" s="15">
        <f t="shared" si="7"/>
        <v>20</v>
      </c>
      <c r="G169" s="33"/>
      <c r="H169" s="33"/>
      <c r="I169" s="33"/>
      <c r="J169" s="33"/>
      <c r="K169" s="34"/>
      <c r="L169" s="33"/>
      <c r="M169" s="48"/>
      <c r="N169" s="33"/>
      <c r="O169" s="47"/>
      <c r="P169" s="45">
        <f t="shared" si="8"/>
        <v>20</v>
      </c>
    </row>
    <row r="170" spans="1:18" ht="23.25" customHeight="1" x14ac:dyDescent="0.2">
      <c r="A170" s="35"/>
      <c r="B170" s="34"/>
      <c r="C170" s="11" t="s">
        <v>306</v>
      </c>
      <c r="D170" s="13">
        <v>1</v>
      </c>
      <c r="E170" s="15">
        <v>25</v>
      </c>
      <c r="F170" s="15">
        <f t="shared" si="7"/>
        <v>25</v>
      </c>
      <c r="G170" s="33"/>
      <c r="H170" s="33"/>
      <c r="I170" s="33"/>
      <c r="J170" s="33"/>
      <c r="K170" s="34"/>
      <c r="L170" s="33"/>
      <c r="M170" s="48"/>
      <c r="N170" s="33"/>
      <c r="O170" s="47"/>
      <c r="P170" s="45">
        <f t="shared" si="8"/>
        <v>25</v>
      </c>
    </row>
    <row r="171" spans="1:18" ht="23.25" customHeight="1" x14ac:dyDescent="0.2">
      <c r="A171" s="35"/>
      <c r="B171" s="34"/>
      <c r="C171" s="11" t="s">
        <v>307</v>
      </c>
      <c r="D171" s="13">
        <v>1</v>
      </c>
      <c r="E171" s="15">
        <v>10</v>
      </c>
      <c r="F171" s="15">
        <f t="shared" si="7"/>
        <v>10</v>
      </c>
      <c r="G171" s="33"/>
      <c r="H171" s="33"/>
      <c r="I171" s="33"/>
      <c r="J171" s="33"/>
      <c r="K171" s="34"/>
      <c r="L171" s="33"/>
      <c r="M171" s="48"/>
      <c r="N171" s="33"/>
      <c r="O171" s="47"/>
      <c r="P171" s="45">
        <f t="shared" si="8"/>
        <v>10</v>
      </c>
      <c r="R171" s="31">
        <f>SUM(P165:P190)</f>
        <v>1055</v>
      </c>
    </row>
    <row r="172" spans="1:18" ht="23.25" customHeight="1" x14ac:dyDescent="0.2">
      <c r="A172" s="35"/>
      <c r="B172" s="34"/>
      <c r="C172" s="11" t="s">
        <v>263</v>
      </c>
      <c r="D172" s="13">
        <v>1</v>
      </c>
      <c r="E172" s="15">
        <v>10</v>
      </c>
      <c r="F172" s="15">
        <f t="shared" si="7"/>
        <v>10</v>
      </c>
      <c r="G172" s="33"/>
      <c r="H172" s="33"/>
      <c r="I172" s="33"/>
      <c r="J172" s="33"/>
      <c r="K172" s="34"/>
      <c r="L172" s="33"/>
      <c r="M172" s="48"/>
      <c r="N172" s="33"/>
      <c r="O172" s="47"/>
      <c r="P172" s="45">
        <f t="shared" si="8"/>
        <v>10</v>
      </c>
      <c r="R172" s="32"/>
    </row>
    <row r="173" spans="1:18" ht="23.25" customHeight="1" x14ac:dyDescent="0.2">
      <c r="A173" s="35"/>
      <c r="B173" s="34"/>
      <c r="C173" s="11" t="s">
        <v>264</v>
      </c>
      <c r="D173" s="13">
        <v>1</v>
      </c>
      <c r="E173" s="15">
        <v>15</v>
      </c>
      <c r="F173" s="15">
        <f t="shared" si="7"/>
        <v>15</v>
      </c>
      <c r="G173" s="33"/>
      <c r="H173" s="33"/>
      <c r="I173" s="33"/>
      <c r="J173" s="33"/>
      <c r="K173" s="34"/>
      <c r="L173" s="33"/>
      <c r="M173" s="48"/>
      <c r="N173" s="33"/>
      <c r="O173" s="47"/>
      <c r="P173" s="45">
        <f t="shared" si="8"/>
        <v>15</v>
      </c>
      <c r="R173" s="32"/>
    </row>
    <row r="174" spans="1:18" ht="23.25" customHeight="1" x14ac:dyDescent="0.2">
      <c r="A174" s="35"/>
      <c r="B174" s="34"/>
      <c r="C174" s="11" t="s">
        <v>308</v>
      </c>
      <c r="D174" s="13">
        <v>1</v>
      </c>
      <c r="E174" s="15">
        <v>30</v>
      </c>
      <c r="F174" s="15">
        <f t="shared" si="7"/>
        <v>30</v>
      </c>
      <c r="G174" s="33"/>
      <c r="H174" s="33"/>
      <c r="I174" s="33"/>
      <c r="J174" s="33"/>
      <c r="K174" s="34"/>
      <c r="L174" s="33"/>
      <c r="M174" s="48"/>
      <c r="N174" s="33"/>
      <c r="O174" s="47"/>
      <c r="P174" s="45">
        <f t="shared" si="8"/>
        <v>30</v>
      </c>
      <c r="R174" s="32"/>
    </row>
    <row r="175" spans="1:18" ht="23.25" customHeight="1" x14ac:dyDescent="0.2">
      <c r="A175" s="35"/>
      <c r="B175" s="34"/>
      <c r="C175" s="11" t="s">
        <v>265</v>
      </c>
      <c r="D175" s="13">
        <v>1</v>
      </c>
      <c r="E175" s="15">
        <v>25</v>
      </c>
      <c r="F175" s="15">
        <f t="shared" si="7"/>
        <v>25</v>
      </c>
      <c r="G175" s="33"/>
      <c r="H175" s="33"/>
      <c r="I175" s="33"/>
      <c r="J175" s="33"/>
      <c r="K175" s="34"/>
      <c r="L175" s="33"/>
      <c r="M175" s="48"/>
      <c r="N175" s="33"/>
      <c r="O175" s="47"/>
      <c r="P175" s="45">
        <f t="shared" si="8"/>
        <v>25</v>
      </c>
      <c r="R175" s="32"/>
    </row>
    <row r="176" spans="1:18" ht="23.25" customHeight="1" x14ac:dyDescent="0.2">
      <c r="A176" s="35"/>
      <c r="B176" s="34"/>
      <c r="C176" s="11" t="s">
        <v>266</v>
      </c>
      <c r="D176" s="13">
        <v>1</v>
      </c>
      <c r="E176" s="15">
        <v>10</v>
      </c>
      <c r="F176" s="15">
        <f t="shared" si="7"/>
        <v>10</v>
      </c>
      <c r="G176" s="33"/>
      <c r="H176" s="33"/>
      <c r="I176" s="33"/>
      <c r="J176" s="33"/>
      <c r="K176" s="34"/>
      <c r="L176" s="33"/>
      <c r="M176" s="48"/>
      <c r="N176" s="33"/>
      <c r="O176" s="47"/>
      <c r="P176" s="45">
        <f t="shared" si="8"/>
        <v>10</v>
      </c>
      <c r="R176" s="32"/>
    </row>
    <row r="177" spans="1:18" ht="23.25" customHeight="1" x14ac:dyDescent="0.2">
      <c r="A177" s="35"/>
      <c r="B177" s="34"/>
      <c r="C177" s="11" t="s">
        <v>252</v>
      </c>
      <c r="D177" s="13">
        <v>1</v>
      </c>
      <c r="E177" s="15">
        <v>20</v>
      </c>
      <c r="F177" s="15">
        <f t="shared" si="7"/>
        <v>20</v>
      </c>
      <c r="G177" s="33"/>
      <c r="H177" s="33"/>
      <c r="I177" s="33"/>
      <c r="J177" s="33"/>
      <c r="K177" s="34"/>
      <c r="L177" s="33"/>
      <c r="M177" s="48"/>
      <c r="N177" s="33"/>
      <c r="O177" s="47"/>
      <c r="P177" s="45">
        <f t="shared" si="8"/>
        <v>20</v>
      </c>
      <c r="R177" s="32"/>
    </row>
    <row r="178" spans="1:18" ht="23.25" customHeight="1" x14ac:dyDescent="0.2">
      <c r="A178" s="35"/>
      <c r="B178" s="34"/>
      <c r="C178" s="11" t="s">
        <v>309</v>
      </c>
      <c r="D178" s="13">
        <v>1</v>
      </c>
      <c r="E178" s="15">
        <v>20</v>
      </c>
      <c r="F178" s="15">
        <f t="shared" si="7"/>
        <v>20</v>
      </c>
      <c r="G178" s="33"/>
      <c r="H178" s="33"/>
      <c r="I178" s="33"/>
      <c r="J178" s="33"/>
      <c r="K178" s="34"/>
      <c r="L178" s="33"/>
      <c r="M178" s="48"/>
      <c r="N178" s="33"/>
      <c r="O178" s="47"/>
      <c r="P178" s="45">
        <f t="shared" si="8"/>
        <v>20</v>
      </c>
      <c r="R178" s="32"/>
    </row>
    <row r="179" spans="1:18" ht="23.25" customHeight="1" x14ac:dyDescent="0.2">
      <c r="A179" s="35"/>
      <c r="B179" s="34"/>
      <c r="C179" s="11" t="s">
        <v>250</v>
      </c>
      <c r="D179" s="13">
        <v>1</v>
      </c>
      <c r="E179" s="15">
        <v>10</v>
      </c>
      <c r="F179" s="15">
        <f t="shared" si="7"/>
        <v>10</v>
      </c>
      <c r="G179" s="33"/>
      <c r="H179" s="33"/>
      <c r="I179" s="33"/>
      <c r="J179" s="33"/>
      <c r="K179" s="34"/>
      <c r="L179" s="33"/>
      <c r="M179" s="48"/>
      <c r="N179" s="33"/>
      <c r="O179" s="47"/>
      <c r="P179" s="45">
        <f t="shared" si="8"/>
        <v>10</v>
      </c>
      <c r="R179" s="32"/>
    </row>
    <row r="180" spans="1:18" ht="23.25" customHeight="1" x14ac:dyDescent="0.2">
      <c r="A180" s="35"/>
      <c r="B180" s="34"/>
      <c r="C180" s="11" t="s">
        <v>251</v>
      </c>
      <c r="D180" s="13">
        <v>1</v>
      </c>
      <c r="E180" s="15">
        <v>10</v>
      </c>
      <c r="F180" s="15">
        <f t="shared" si="7"/>
        <v>10</v>
      </c>
      <c r="G180" s="33"/>
      <c r="H180" s="33"/>
      <c r="I180" s="33"/>
      <c r="J180" s="33"/>
      <c r="K180" s="34"/>
      <c r="L180" s="33"/>
      <c r="M180" s="48"/>
      <c r="N180" s="33"/>
      <c r="O180" s="47"/>
      <c r="P180" s="45">
        <f t="shared" si="8"/>
        <v>10</v>
      </c>
      <c r="R180" s="32"/>
    </row>
    <row r="181" spans="1:18" ht="23.25" customHeight="1" x14ac:dyDescent="0.2">
      <c r="A181" s="35"/>
      <c r="B181" s="34"/>
      <c r="C181" s="11" t="s">
        <v>249</v>
      </c>
      <c r="D181" s="13">
        <v>1</v>
      </c>
      <c r="E181" s="15">
        <v>10</v>
      </c>
      <c r="F181" s="15">
        <f t="shared" si="7"/>
        <v>10</v>
      </c>
      <c r="G181" s="33"/>
      <c r="H181" s="33"/>
      <c r="I181" s="33"/>
      <c r="J181" s="33"/>
      <c r="K181" s="34"/>
      <c r="L181" s="33"/>
      <c r="M181" s="48"/>
      <c r="N181" s="33"/>
      <c r="O181" s="47"/>
      <c r="P181" s="45">
        <f t="shared" si="8"/>
        <v>10</v>
      </c>
      <c r="R181" s="32"/>
    </row>
    <row r="182" spans="1:18" ht="23.25" customHeight="1" x14ac:dyDescent="0.2">
      <c r="A182" s="35"/>
      <c r="B182" s="34"/>
      <c r="C182" s="11" t="s">
        <v>254</v>
      </c>
      <c r="D182" s="13">
        <v>1</v>
      </c>
      <c r="E182" s="15">
        <v>10</v>
      </c>
      <c r="F182" s="15">
        <f t="shared" si="7"/>
        <v>10</v>
      </c>
      <c r="G182" s="33"/>
      <c r="H182" s="33"/>
      <c r="I182" s="33"/>
      <c r="J182" s="33"/>
      <c r="K182" s="34"/>
      <c r="L182" s="33"/>
      <c r="M182" s="48"/>
      <c r="N182" s="33"/>
      <c r="O182" s="47"/>
      <c r="P182" s="45">
        <f t="shared" si="8"/>
        <v>10</v>
      </c>
      <c r="R182" s="32"/>
    </row>
    <row r="183" spans="1:18" ht="23.25" customHeight="1" x14ac:dyDescent="0.2">
      <c r="A183" s="35"/>
      <c r="B183" s="34"/>
      <c r="C183" s="11" t="s">
        <v>268</v>
      </c>
      <c r="D183" s="13">
        <v>1</v>
      </c>
      <c r="E183" s="15">
        <v>350</v>
      </c>
      <c r="F183" s="15">
        <f t="shared" si="7"/>
        <v>350</v>
      </c>
      <c r="G183" s="33"/>
      <c r="H183" s="33"/>
      <c r="I183" s="33">
        <v>298</v>
      </c>
      <c r="J183" s="33"/>
      <c r="K183" s="34"/>
      <c r="L183" s="33"/>
      <c r="M183" s="48"/>
      <c r="N183" s="33"/>
      <c r="O183" s="47"/>
      <c r="P183" s="45">
        <f t="shared" si="8"/>
        <v>350</v>
      </c>
    </row>
    <row r="184" spans="1:18" ht="23.25" customHeight="1" x14ac:dyDescent="0.2">
      <c r="A184" s="35"/>
      <c r="B184" s="34"/>
      <c r="C184" s="11" t="s">
        <v>310</v>
      </c>
      <c r="D184" s="13">
        <v>1</v>
      </c>
      <c r="E184" s="15">
        <v>100</v>
      </c>
      <c r="F184" s="15">
        <f t="shared" si="7"/>
        <v>100</v>
      </c>
      <c r="G184" s="33"/>
      <c r="H184" s="33"/>
      <c r="I184" s="33"/>
      <c r="J184" s="33"/>
      <c r="K184" s="34"/>
      <c r="L184" s="33"/>
      <c r="M184" s="48"/>
      <c r="N184" s="33"/>
      <c r="O184" s="47"/>
      <c r="P184" s="45">
        <f t="shared" si="8"/>
        <v>100</v>
      </c>
    </row>
    <row r="185" spans="1:18" ht="23.25" customHeight="1" x14ac:dyDescent="0.2">
      <c r="A185" s="35"/>
      <c r="B185" s="34"/>
      <c r="C185" s="11" t="s">
        <v>273</v>
      </c>
      <c r="D185" s="13">
        <v>1</v>
      </c>
      <c r="E185" s="15">
        <v>30</v>
      </c>
      <c r="F185" s="15">
        <f t="shared" si="7"/>
        <v>30</v>
      </c>
      <c r="G185" s="33"/>
      <c r="H185" s="33"/>
      <c r="I185" s="33"/>
      <c r="J185" s="33"/>
      <c r="K185" s="34"/>
      <c r="L185" s="33"/>
      <c r="M185" s="48"/>
      <c r="N185" s="33"/>
      <c r="O185" s="47"/>
      <c r="P185" s="45">
        <f t="shared" si="8"/>
        <v>30</v>
      </c>
    </row>
    <row r="186" spans="1:18" ht="23.25" customHeight="1" x14ac:dyDescent="0.2">
      <c r="A186" s="35"/>
      <c r="B186" s="34"/>
      <c r="C186" s="11" t="s">
        <v>274</v>
      </c>
      <c r="D186" s="13">
        <v>1</v>
      </c>
      <c r="E186" s="15">
        <v>30</v>
      </c>
      <c r="F186" s="15">
        <f t="shared" si="7"/>
        <v>30</v>
      </c>
      <c r="G186" s="33"/>
      <c r="H186" s="33"/>
      <c r="I186" s="33"/>
      <c r="J186" s="33"/>
      <c r="K186" s="34"/>
      <c r="L186" s="33"/>
      <c r="M186" s="48"/>
      <c r="N186" s="33"/>
      <c r="O186" s="47"/>
      <c r="P186" s="45">
        <f t="shared" si="8"/>
        <v>30</v>
      </c>
    </row>
    <row r="187" spans="1:18" ht="23.25" customHeight="1" x14ac:dyDescent="0.2">
      <c r="A187" s="35"/>
      <c r="B187" s="34"/>
      <c r="C187" s="11" t="s">
        <v>311</v>
      </c>
      <c r="D187" s="13">
        <v>1</v>
      </c>
      <c r="E187" s="15">
        <v>60</v>
      </c>
      <c r="F187" s="15">
        <f t="shared" si="7"/>
        <v>60</v>
      </c>
      <c r="G187" s="33"/>
      <c r="H187" s="33"/>
      <c r="I187" s="33"/>
      <c r="J187" s="33"/>
      <c r="K187" s="34"/>
      <c r="L187" s="33"/>
      <c r="M187" s="48"/>
      <c r="N187" s="33"/>
      <c r="O187" s="47"/>
      <c r="P187" s="45">
        <f t="shared" si="8"/>
        <v>60</v>
      </c>
    </row>
    <row r="188" spans="1:18" ht="23.25" customHeight="1" x14ac:dyDescent="0.2">
      <c r="A188" s="35"/>
      <c r="B188" s="34"/>
      <c r="C188" s="11" t="s">
        <v>277</v>
      </c>
      <c r="D188" s="13">
        <v>2</v>
      </c>
      <c r="E188" s="15">
        <v>10</v>
      </c>
      <c r="F188" s="15">
        <f t="shared" si="7"/>
        <v>20</v>
      </c>
      <c r="G188" s="33"/>
      <c r="H188" s="33"/>
      <c r="I188" s="33"/>
      <c r="J188" s="33"/>
      <c r="K188" s="34"/>
      <c r="L188" s="33"/>
      <c r="M188" s="48"/>
      <c r="N188" s="33"/>
      <c r="O188" s="47"/>
      <c r="P188" s="45">
        <f t="shared" si="8"/>
        <v>20</v>
      </c>
    </row>
    <row r="189" spans="1:18" ht="23.25" customHeight="1" x14ac:dyDescent="0.2">
      <c r="A189" s="35"/>
      <c r="B189" s="34"/>
      <c r="C189" s="11" t="s">
        <v>275</v>
      </c>
      <c r="D189" s="13">
        <v>2</v>
      </c>
      <c r="E189" s="15">
        <v>30</v>
      </c>
      <c r="F189" s="15">
        <f t="shared" si="7"/>
        <v>60</v>
      </c>
      <c r="G189" s="33"/>
      <c r="H189" s="33"/>
      <c r="I189" s="33"/>
      <c r="J189" s="33"/>
      <c r="K189" s="34"/>
      <c r="L189" s="33"/>
      <c r="M189" s="48"/>
      <c r="N189" s="33"/>
      <c r="O189" s="47"/>
      <c r="P189" s="45">
        <f t="shared" si="8"/>
        <v>60</v>
      </c>
    </row>
    <row r="190" spans="1:18" ht="45" customHeight="1" x14ac:dyDescent="0.2">
      <c r="A190" s="35"/>
      <c r="B190" s="34"/>
      <c r="C190" s="11" t="s">
        <v>339</v>
      </c>
      <c r="D190" s="13">
        <v>1</v>
      </c>
      <c r="E190" s="15">
        <v>70</v>
      </c>
      <c r="F190" s="15">
        <f t="shared" si="7"/>
        <v>70</v>
      </c>
      <c r="G190" s="33"/>
      <c r="H190" s="33"/>
      <c r="I190" s="13">
        <v>262</v>
      </c>
      <c r="J190" s="33"/>
      <c r="K190" s="34"/>
      <c r="L190" s="33"/>
      <c r="M190" s="48"/>
      <c r="N190" s="33"/>
      <c r="O190" s="47"/>
      <c r="P190" s="45">
        <f t="shared" si="8"/>
        <v>70</v>
      </c>
    </row>
    <row r="191" spans="1:18" ht="32.25" customHeight="1" x14ac:dyDescent="0.2">
      <c r="A191" s="35">
        <v>48</v>
      </c>
      <c r="B191" s="34">
        <v>45401</v>
      </c>
      <c r="C191" s="11" t="s">
        <v>342</v>
      </c>
      <c r="D191" s="13">
        <v>18</v>
      </c>
      <c r="E191" s="15">
        <v>840</v>
      </c>
      <c r="F191" s="15">
        <f t="shared" si="7"/>
        <v>15120</v>
      </c>
      <c r="G191" s="33" t="s">
        <v>15</v>
      </c>
      <c r="H191" s="33">
        <v>78575257</v>
      </c>
      <c r="I191" s="33">
        <v>215</v>
      </c>
      <c r="J191" s="33">
        <v>13</v>
      </c>
      <c r="K191" s="34">
        <v>45406</v>
      </c>
      <c r="L191" s="33" t="s">
        <v>345</v>
      </c>
      <c r="M191" s="48" t="s">
        <v>346</v>
      </c>
      <c r="N191" s="33" t="s">
        <v>347</v>
      </c>
      <c r="O191" s="47">
        <v>4258219380</v>
      </c>
      <c r="P191" s="45">
        <f t="shared" si="8"/>
        <v>15120</v>
      </c>
      <c r="R191" s="31">
        <f>SUM(P191:P193)</f>
        <v>24800</v>
      </c>
    </row>
    <row r="192" spans="1:18" ht="27.75" customHeight="1" x14ac:dyDescent="0.2">
      <c r="A192" s="35"/>
      <c r="B192" s="34"/>
      <c r="C192" s="11" t="s">
        <v>343</v>
      </c>
      <c r="D192" s="13">
        <v>1</v>
      </c>
      <c r="E192" s="15">
        <v>200</v>
      </c>
      <c r="F192" s="15">
        <f t="shared" si="7"/>
        <v>200</v>
      </c>
      <c r="G192" s="33"/>
      <c r="H192" s="33"/>
      <c r="I192" s="33"/>
      <c r="J192" s="33"/>
      <c r="K192" s="34"/>
      <c r="L192" s="33"/>
      <c r="M192" s="48"/>
      <c r="N192" s="33"/>
      <c r="O192" s="47"/>
      <c r="P192" s="45">
        <f t="shared" si="8"/>
        <v>200</v>
      </c>
      <c r="R192" s="32"/>
    </row>
    <row r="193" spans="1:18" ht="33" customHeight="1" x14ac:dyDescent="0.2">
      <c r="A193" s="35"/>
      <c r="B193" s="34"/>
      <c r="C193" s="11" t="s">
        <v>344</v>
      </c>
      <c r="D193" s="13">
        <v>4</v>
      </c>
      <c r="E193" s="15">
        <v>2370</v>
      </c>
      <c r="F193" s="15">
        <f t="shared" si="7"/>
        <v>9480</v>
      </c>
      <c r="G193" s="33"/>
      <c r="H193" s="33"/>
      <c r="I193" s="33"/>
      <c r="J193" s="33"/>
      <c r="K193" s="34"/>
      <c r="L193" s="33"/>
      <c r="M193" s="48"/>
      <c r="N193" s="33"/>
      <c r="O193" s="47"/>
      <c r="P193" s="45">
        <f t="shared" si="8"/>
        <v>9480</v>
      </c>
      <c r="R193" s="32"/>
    </row>
    <row r="194" spans="1:18" ht="23.25" customHeight="1" x14ac:dyDescent="0.2">
      <c r="A194" s="35">
        <v>49</v>
      </c>
      <c r="B194" s="34">
        <v>45405</v>
      </c>
      <c r="C194" s="11" t="s">
        <v>348</v>
      </c>
      <c r="D194" s="13">
        <v>25</v>
      </c>
      <c r="E194" s="15">
        <v>46.75</v>
      </c>
      <c r="F194" s="15">
        <f t="shared" si="7"/>
        <v>1168.75</v>
      </c>
      <c r="G194" s="33" t="s">
        <v>350</v>
      </c>
      <c r="H194" s="33">
        <v>63254948</v>
      </c>
      <c r="I194" s="33">
        <v>243</v>
      </c>
      <c r="J194" s="33">
        <v>13</v>
      </c>
      <c r="K194" s="34">
        <v>45406</v>
      </c>
      <c r="L194" s="33" t="s">
        <v>351</v>
      </c>
      <c r="M194" s="48" t="s">
        <v>352</v>
      </c>
      <c r="N194" s="33" t="s">
        <v>353</v>
      </c>
      <c r="O194" s="47">
        <v>3161083299</v>
      </c>
      <c r="P194" s="45">
        <f t="shared" si="8"/>
        <v>1168.75</v>
      </c>
      <c r="R194" s="31">
        <f>SUM(P194:P195)</f>
        <v>3118.75</v>
      </c>
    </row>
    <row r="195" spans="1:18" ht="23.25" customHeight="1" x14ac:dyDescent="0.2">
      <c r="A195" s="35"/>
      <c r="B195" s="34"/>
      <c r="C195" s="11" t="s">
        <v>349</v>
      </c>
      <c r="D195" s="13">
        <v>30</v>
      </c>
      <c r="E195" s="15">
        <v>65</v>
      </c>
      <c r="F195" s="15">
        <f t="shared" si="7"/>
        <v>1950</v>
      </c>
      <c r="G195" s="33"/>
      <c r="H195" s="33"/>
      <c r="I195" s="33"/>
      <c r="J195" s="33"/>
      <c r="K195" s="34"/>
      <c r="L195" s="33"/>
      <c r="M195" s="48"/>
      <c r="N195" s="33"/>
      <c r="O195" s="47"/>
      <c r="P195" s="45">
        <f t="shared" si="8"/>
        <v>1950</v>
      </c>
      <c r="R195" s="32"/>
    </row>
    <row r="196" spans="1:18" ht="23.25" customHeight="1" x14ac:dyDescent="0.2">
      <c r="A196" s="35">
        <v>50</v>
      </c>
      <c r="B196" s="34">
        <v>45405</v>
      </c>
      <c r="C196" s="11" t="s">
        <v>354</v>
      </c>
      <c r="D196" s="13">
        <v>1</v>
      </c>
      <c r="E196" s="15">
        <v>378</v>
      </c>
      <c r="F196" s="15">
        <f t="shared" si="7"/>
        <v>378</v>
      </c>
      <c r="G196" s="33" t="s">
        <v>71</v>
      </c>
      <c r="H196" s="33">
        <v>108258734</v>
      </c>
      <c r="I196" s="33">
        <v>212</v>
      </c>
      <c r="J196" s="33">
        <v>11</v>
      </c>
      <c r="K196" s="34">
        <v>45406</v>
      </c>
      <c r="L196" s="33" t="s">
        <v>358</v>
      </c>
      <c r="M196" s="48" t="s">
        <v>359</v>
      </c>
      <c r="N196" s="33" t="s">
        <v>360</v>
      </c>
      <c r="O196" s="47">
        <v>1312113398</v>
      </c>
      <c r="P196" s="45">
        <f t="shared" si="8"/>
        <v>378</v>
      </c>
      <c r="R196" s="31">
        <f>SUM(P196:P199)</f>
        <v>8615</v>
      </c>
    </row>
    <row r="197" spans="1:18" ht="23.25" customHeight="1" x14ac:dyDescent="0.2">
      <c r="A197" s="35"/>
      <c r="B197" s="34"/>
      <c r="C197" s="11" t="s">
        <v>355</v>
      </c>
      <c r="D197" s="13">
        <v>3</v>
      </c>
      <c r="E197" s="15">
        <v>419</v>
      </c>
      <c r="F197" s="15">
        <f t="shared" si="7"/>
        <v>1257</v>
      </c>
      <c r="G197" s="33"/>
      <c r="H197" s="33"/>
      <c r="I197" s="33"/>
      <c r="J197" s="33"/>
      <c r="K197" s="34"/>
      <c r="L197" s="33"/>
      <c r="M197" s="48"/>
      <c r="N197" s="33"/>
      <c r="O197" s="47"/>
      <c r="P197" s="45">
        <f t="shared" si="8"/>
        <v>1257</v>
      </c>
      <c r="R197" s="32"/>
    </row>
    <row r="198" spans="1:18" ht="23.25" customHeight="1" x14ac:dyDescent="0.2">
      <c r="A198" s="35"/>
      <c r="B198" s="34"/>
      <c r="C198" s="11" t="s">
        <v>356</v>
      </c>
      <c r="D198" s="13">
        <v>4</v>
      </c>
      <c r="E198" s="15">
        <v>713</v>
      </c>
      <c r="F198" s="15">
        <f t="shared" si="7"/>
        <v>2852</v>
      </c>
      <c r="G198" s="33"/>
      <c r="H198" s="33"/>
      <c r="I198" s="33"/>
      <c r="J198" s="33"/>
      <c r="K198" s="34"/>
      <c r="L198" s="33"/>
      <c r="M198" s="48"/>
      <c r="N198" s="33"/>
      <c r="O198" s="47"/>
      <c r="P198" s="45">
        <f t="shared" si="8"/>
        <v>2852</v>
      </c>
      <c r="R198" s="32"/>
    </row>
    <row r="199" spans="1:18" ht="23.25" customHeight="1" x14ac:dyDescent="0.2">
      <c r="A199" s="35"/>
      <c r="B199" s="34"/>
      <c r="C199" s="11" t="s">
        <v>357</v>
      </c>
      <c r="D199" s="13">
        <v>16</v>
      </c>
      <c r="E199" s="15">
        <v>258</v>
      </c>
      <c r="F199" s="15">
        <f t="shared" si="7"/>
        <v>4128</v>
      </c>
      <c r="G199" s="33"/>
      <c r="H199" s="33"/>
      <c r="I199" s="33"/>
      <c r="J199" s="33"/>
      <c r="K199" s="34"/>
      <c r="L199" s="33"/>
      <c r="M199" s="48"/>
      <c r="N199" s="33"/>
      <c r="O199" s="47"/>
      <c r="P199" s="45">
        <f t="shared" si="8"/>
        <v>4128</v>
      </c>
      <c r="R199" s="32"/>
    </row>
    <row r="200" spans="1:18" ht="23.25" customHeight="1" x14ac:dyDescent="0.2">
      <c r="A200" s="35">
        <v>51</v>
      </c>
      <c r="B200" s="34">
        <v>45405</v>
      </c>
      <c r="C200" s="11" t="s">
        <v>361</v>
      </c>
      <c r="D200" s="13">
        <v>40</v>
      </c>
      <c r="E200" s="15">
        <v>298</v>
      </c>
      <c r="F200" s="15">
        <f t="shared" si="7"/>
        <v>11920</v>
      </c>
      <c r="G200" s="33" t="s">
        <v>71</v>
      </c>
      <c r="H200" s="33">
        <v>108258734</v>
      </c>
      <c r="I200" s="33">
        <v>212</v>
      </c>
      <c r="J200" s="33">
        <v>11</v>
      </c>
      <c r="K200" s="34">
        <v>45406</v>
      </c>
      <c r="L200" s="33" t="s">
        <v>365</v>
      </c>
      <c r="M200" s="48" t="s">
        <v>366</v>
      </c>
      <c r="N200" s="33" t="s">
        <v>370</v>
      </c>
      <c r="O200" s="47">
        <v>2298563204</v>
      </c>
      <c r="P200" s="45">
        <f t="shared" si="8"/>
        <v>11920</v>
      </c>
      <c r="R200" s="31">
        <f>SUM(P200:P201)</f>
        <v>21496</v>
      </c>
    </row>
    <row r="201" spans="1:18" ht="23.25" customHeight="1" x14ac:dyDescent="0.2">
      <c r="A201" s="35"/>
      <c r="B201" s="34"/>
      <c r="C201" s="11" t="s">
        <v>362</v>
      </c>
      <c r="D201" s="13">
        <v>36</v>
      </c>
      <c r="E201" s="15">
        <v>266</v>
      </c>
      <c r="F201" s="15">
        <f t="shared" si="7"/>
        <v>9576</v>
      </c>
      <c r="G201" s="33"/>
      <c r="H201" s="33"/>
      <c r="I201" s="33"/>
      <c r="J201" s="33"/>
      <c r="K201" s="34"/>
      <c r="L201" s="33"/>
      <c r="M201" s="48"/>
      <c r="N201" s="33"/>
      <c r="O201" s="47"/>
      <c r="P201" s="45">
        <f t="shared" si="8"/>
        <v>9576</v>
      </c>
      <c r="R201" s="32"/>
    </row>
    <row r="202" spans="1:18" ht="32.25" customHeight="1" x14ac:dyDescent="0.2">
      <c r="A202" s="35">
        <v>52</v>
      </c>
      <c r="B202" s="34">
        <v>45405</v>
      </c>
      <c r="C202" s="11" t="s">
        <v>363</v>
      </c>
      <c r="D202" s="13">
        <v>40</v>
      </c>
      <c r="E202" s="15">
        <v>68</v>
      </c>
      <c r="F202" s="15">
        <f t="shared" si="7"/>
        <v>2720</v>
      </c>
      <c r="G202" s="33" t="s">
        <v>54</v>
      </c>
      <c r="H202" s="33">
        <v>108258734</v>
      </c>
      <c r="I202" s="33">
        <v>264</v>
      </c>
      <c r="J202" s="33">
        <v>11</v>
      </c>
      <c r="K202" s="34">
        <v>45406</v>
      </c>
      <c r="L202" s="33" t="s">
        <v>369</v>
      </c>
      <c r="M202" s="48" t="s">
        <v>368</v>
      </c>
      <c r="N202" s="33" t="s">
        <v>367</v>
      </c>
      <c r="O202" s="47">
        <v>2610971131</v>
      </c>
      <c r="P202" s="45">
        <f t="shared" si="8"/>
        <v>2720</v>
      </c>
      <c r="R202" s="31">
        <f>SUM(P202:P203)</f>
        <v>11520</v>
      </c>
    </row>
    <row r="203" spans="1:18" ht="23.25" customHeight="1" x14ac:dyDescent="0.2">
      <c r="A203" s="35"/>
      <c r="B203" s="34"/>
      <c r="C203" s="11" t="s">
        <v>364</v>
      </c>
      <c r="D203" s="13">
        <v>80</v>
      </c>
      <c r="E203" s="15">
        <v>110</v>
      </c>
      <c r="F203" s="15">
        <f t="shared" si="7"/>
        <v>8800</v>
      </c>
      <c r="G203" s="33"/>
      <c r="H203" s="33"/>
      <c r="I203" s="33"/>
      <c r="J203" s="33"/>
      <c r="K203" s="34"/>
      <c r="L203" s="33"/>
      <c r="M203" s="48"/>
      <c r="N203" s="33"/>
      <c r="O203" s="47"/>
      <c r="P203" s="45">
        <f t="shared" si="8"/>
        <v>8800</v>
      </c>
      <c r="R203" s="32"/>
    </row>
    <row r="204" spans="1:18" ht="23.25" customHeight="1" x14ac:dyDescent="0.2">
      <c r="A204" s="35">
        <v>53</v>
      </c>
      <c r="B204" s="34">
        <v>45405</v>
      </c>
      <c r="C204" s="11" t="s">
        <v>371</v>
      </c>
      <c r="D204" s="13">
        <v>22</v>
      </c>
      <c r="E204" s="15">
        <v>296</v>
      </c>
      <c r="F204" s="15">
        <f t="shared" si="7"/>
        <v>6512</v>
      </c>
      <c r="G204" s="33" t="s">
        <v>54</v>
      </c>
      <c r="H204" s="33">
        <v>108258734</v>
      </c>
      <c r="I204" s="33">
        <v>212</v>
      </c>
      <c r="J204" s="33">
        <v>13</v>
      </c>
      <c r="K204" s="34">
        <v>45406</v>
      </c>
      <c r="L204" s="33" t="s">
        <v>374</v>
      </c>
      <c r="M204" s="48" t="s">
        <v>373</v>
      </c>
      <c r="N204" s="33" t="s">
        <v>375</v>
      </c>
      <c r="O204" s="47">
        <v>3928574185</v>
      </c>
      <c r="P204" s="45">
        <f t="shared" si="8"/>
        <v>6512</v>
      </c>
      <c r="R204" s="31">
        <f>SUM(P204:P205)</f>
        <v>9032</v>
      </c>
    </row>
    <row r="205" spans="1:18" ht="23.25" customHeight="1" x14ac:dyDescent="0.2">
      <c r="A205" s="35"/>
      <c r="B205" s="34"/>
      <c r="C205" s="11" t="s">
        <v>372</v>
      </c>
      <c r="D205" s="13">
        <v>8</v>
      </c>
      <c r="E205" s="15">
        <v>315</v>
      </c>
      <c r="F205" s="15">
        <f t="shared" si="7"/>
        <v>2520</v>
      </c>
      <c r="G205" s="33"/>
      <c r="H205" s="33"/>
      <c r="I205" s="33"/>
      <c r="J205" s="33"/>
      <c r="K205" s="34"/>
      <c r="L205" s="33"/>
      <c r="M205" s="48"/>
      <c r="N205" s="33"/>
      <c r="O205" s="47"/>
      <c r="P205" s="45">
        <f t="shared" si="8"/>
        <v>2520</v>
      </c>
      <c r="R205" s="32"/>
    </row>
    <row r="206" spans="1:18" ht="60" x14ac:dyDescent="0.2">
      <c r="A206" s="25">
        <v>54</v>
      </c>
      <c r="B206" s="19">
        <v>45400</v>
      </c>
      <c r="C206" s="11" t="s">
        <v>376</v>
      </c>
      <c r="D206" s="13">
        <v>1</v>
      </c>
      <c r="E206" s="15">
        <v>1775</v>
      </c>
      <c r="F206" s="15">
        <f t="shared" si="7"/>
        <v>1775</v>
      </c>
      <c r="G206" s="13" t="s">
        <v>379</v>
      </c>
      <c r="H206" s="13">
        <v>16896963</v>
      </c>
      <c r="I206" s="13">
        <v>141</v>
      </c>
      <c r="J206" s="13">
        <v>13</v>
      </c>
      <c r="K206" s="19">
        <v>45407</v>
      </c>
      <c r="L206" s="13" t="s">
        <v>380</v>
      </c>
      <c r="M206" s="43" t="s">
        <v>381</v>
      </c>
      <c r="N206" s="11" t="s">
        <v>382</v>
      </c>
      <c r="O206" s="44">
        <v>285687857</v>
      </c>
      <c r="P206" s="45">
        <f t="shared" si="8"/>
        <v>1775</v>
      </c>
      <c r="R206" s="4">
        <f>P206</f>
        <v>1775</v>
      </c>
    </row>
    <row r="207" spans="1:18" ht="105" x14ac:dyDescent="0.2">
      <c r="A207" s="25">
        <v>55</v>
      </c>
      <c r="B207" s="19">
        <v>45405</v>
      </c>
      <c r="C207" s="11" t="s">
        <v>377</v>
      </c>
      <c r="D207" s="13">
        <v>20</v>
      </c>
      <c r="E207" s="15">
        <v>298</v>
      </c>
      <c r="F207" s="15">
        <f t="shared" si="7"/>
        <v>5960</v>
      </c>
      <c r="G207" s="13" t="s">
        <v>54</v>
      </c>
      <c r="H207" s="13">
        <v>108258734</v>
      </c>
      <c r="I207" s="13">
        <v>264</v>
      </c>
      <c r="J207" s="13">
        <v>13</v>
      </c>
      <c r="K207" s="19">
        <v>45407</v>
      </c>
      <c r="L207" s="13" t="s">
        <v>383</v>
      </c>
      <c r="M207" s="43" t="s">
        <v>384</v>
      </c>
      <c r="N207" s="11" t="s">
        <v>385</v>
      </c>
      <c r="O207" s="44">
        <v>2581415971</v>
      </c>
      <c r="P207" s="45">
        <f t="shared" si="8"/>
        <v>5960</v>
      </c>
      <c r="R207" s="4">
        <f>P207</f>
        <v>5960</v>
      </c>
    </row>
    <row r="208" spans="1:18" ht="90" x14ac:dyDescent="0.2">
      <c r="A208" s="25">
        <v>56</v>
      </c>
      <c r="B208" s="19">
        <v>45407</v>
      </c>
      <c r="C208" s="11" t="s">
        <v>378</v>
      </c>
      <c r="D208" s="13">
        <v>3</v>
      </c>
      <c r="E208" s="15">
        <v>1950</v>
      </c>
      <c r="F208" s="15">
        <f t="shared" si="7"/>
        <v>5850</v>
      </c>
      <c r="G208" s="13" t="s">
        <v>90</v>
      </c>
      <c r="H208" s="13">
        <v>71280170</v>
      </c>
      <c r="I208" s="13">
        <v>268</v>
      </c>
      <c r="J208" s="13">
        <v>13</v>
      </c>
      <c r="K208" s="19">
        <v>45407</v>
      </c>
      <c r="L208" s="13" t="s">
        <v>386</v>
      </c>
      <c r="M208" s="43" t="s">
        <v>387</v>
      </c>
      <c r="N208" s="11" t="s">
        <v>388</v>
      </c>
      <c r="O208" s="44">
        <v>2555396970</v>
      </c>
      <c r="P208" s="45">
        <f t="shared" si="8"/>
        <v>5850</v>
      </c>
      <c r="R208" s="4">
        <f>P208</f>
        <v>5850</v>
      </c>
    </row>
    <row r="209" spans="1:18" ht="105" x14ac:dyDescent="0.2">
      <c r="A209" s="25">
        <v>57</v>
      </c>
      <c r="B209" s="19">
        <v>45407</v>
      </c>
      <c r="C209" s="11" t="s">
        <v>389</v>
      </c>
      <c r="D209" s="13">
        <v>20</v>
      </c>
      <c r="E209" s="15">
        <v>292</v>
      </c>
      <c r="F209" s="15">
        <f t="shared" si="7"/>
        <v>5840</v>
      </c>
      <c r="G209" s="13" t="s">
        <v>115</v>
      </c>
      <c r="H209" s="13">
        <v>78575257</v>
      </c>
      <c r="I209" s="13">
        <v>263</v>
      </c>
      <c r="J209" s="13">
        <v>13</v>
      </c>
      <c r="K209" s="19">
        <v>45408</v>
      </c>
      <c r="L209" s="21" t="s">
        <v>390</v>
      </c>
      <c r="M209" s="43" t="s">
        <v>391</v>
      </c>
      <c r="N209" s="11" t="s">
        <v>392</v>
      </c>
      <c r="O209" s="44">
        <v>4009444068</v>
      </c>
      <c r="P209" s="45">
        <f t="shared" si="8"/>
        <v>5840</v>
      </c>
      <c r="R209" s="4">
        <f>P209</f>
        <v>5840</v>
      </c>
    </row>
    <row r="210" spans="1:18" ht="23.25" customHeight="1" x14ac:dyDescent="0.2">
      <c r="A210" s="35">
        <v>58</v>
      </c>
      <c r="B210" s="34">
        <v>45407</v>
      </c>
      <c r="C210" s="11" t="s">
        <v>393</v>
      </c>
      <c r="D210" s="13">
        <v>1</v>
      </c>
      <c r="E210" s="15">
        <v>1495</v>
      </c>
      <c r="F210" s="15">
        <f t="shared" si="7"/>
        <v>1495</v>
      </c>
      <c r="G210" s="33" t="s">
        <v>399</v>
      </c>
      <c r="H210" s="33">
        <v>9175679</v>
      </c>
      <c r="I210" s="33">
        <v>174</v>
      </c>
      <c r="J210" s="33">
        <v>13</v>
      </c>
      <c r="K210" s="34">
        <v>45408</v>
      </c>
      <c r="L210" s="33" t="s">
        <v>400</v>
      </c>
      <c r="M210" s="48" t="s">
        <v>401</v>
      </c>
      <c r="N210" s="33" t="s">
        <v>402</v>
      </c>
      <c r="O210" s="47">
        <v>1555186580</v>
      </c>
      <c r="P210" s="45">
        <f t="shared" si="8"/>
        <v>1495</v>
      </c>
      <c r="R210" s="31">
        <f>SUM(P210:P215)</f>
        <v>7033</v>
      </c>
    </row>
    <row r="211" spans="1:18" ht="23.25" customHeight="1" x14ac:dyDescent="0.2">
      <c r="A211" s="35"/>
      <c r="B211" s="34"/>
      <c r="C211" s="11" t="s">
        <v>394</v>
      </c>
      <c r="D211" s="13">
        <v>1</v>
      </c>
      <c r="E211" s="15">
        <v>1810</v>
      </c>
      <c r="F211" s="15">
        <f t="shared" si="7"/>
        <v>1810</v>
      </c>
      <c r="G211" s="33"/>
      <c r="H211" s="33"/>
      <c r="I211" s="33"/>
      <c r="J211" s="33"/>
      <c r="K211" s="34"/>
      <c r="L211" s="33"/>
      <c r="M211" s="48"/>
      <c r="N211" s="33"/>
      <c r="O211" s="47"/>
      <c r="P211" s="45">
        <f t="shared" si="8"/>
        <v>1810</v>
      </c>
      <c r="R211" s="32"/>
    </row>
    <row r="212" spans="1:18" ht="23.25" customHeight="1" x14ac:dyDescent="0.2">
      <c r="A212" s="35"/>
      <c r="B212" s="34"/>
      <c r="C212" s="11" t="s">
        <v>395</v>
      </c>
      <c r="D212" s="13">
        <v>1</v>
      </c>
      <c r="E212" s="15">
        <v>290</v>
      </c>
      <c r="F212" s="15">
        <f t="shared" si="7"/>
        <v>290</v>
      </c>
      <c r="G212" s="33"/>
      <c r="H212" s="33"/>
      <c r="I212" s="33"/>
      <c r="J212" s="33"/>
      <c r="K212" s="34"/>
      <c r="L212" s="33"/>
      <c r="M212" s="48"/>
      <c r="N212" s="33"/>
      <c r="O212" s="47"/>
      <c r="P212" s="45">
        <f t="shared" si="8"/>
        <v>290</v>
      </c>
      <c r="R212" s="32"/>
    </row>
    <row r="213" spans="1:18" ht="23.25" customHeight="1" x14ac:dyDescent="0.2">
      <c r="A213" s="35"/>
      <c r="B213" s="34"/>
      <c r="C213" s="11" t="s">
        <v>396</v>
      </c>
      <c r="D213" s="13">
        <v>1</v>
      </c>
      <c r="E213" s="15">
        <v>250</v>
      </c>
      <c r="F213" s="15">
        <f t="shared" si="7"/>
        <v>250</v>
      </c>
      <c r="G213" s="33"/>
      <c r="H213" s="33"/>
      <c r="I213" s="33"/>
      <c r="J213" s="33"/>
      <c r="K213" s="34"/>
      <c r="L213" s="33"/>
      <c r="M213" s="48"/>
      <c r="N213" s="33"/>
      <c r="O213" s="47"/>
      <c r="P213" s="45">
        <f t="shared" si="8"/>
        <v>250</v>
      </c>
      <c r="R213" s="32"/>
    </row>
    <row r="214" spans="1:18" ht="23.25" customHeight="1" x14ac:dyDescent="0.2">
      <c r="A214" s="35"/>
      <c r="B214" s="34"/>
      <c r="C214" s="11" t="s">
        <v>397</v>
      </c>
      <c r="D214" s="13">
        <v>1</v>
      </c>
      <c r="E214" s="15">
        <v>2428</v>
      </c>
      <c r="F214" s="15">
        <f t="shared" si="7"/>
        <v>2428</v>
      </c>
      <c r="G214" s="33"/>
      <c r="H214" s="33"/>
      <c r="I214" s="33"/>
      <c r="J214" s="33"/>
      <c r="K214" s="34"/>
      <c r="L214" s="33"/>
      <c r="M214" s="48"/>
      <c r="N214" s="33"/>
      <c r="O214" s="47"/>
      <c r="P214" s="45">
        <f t="shared" si="8"/>
        <v>2428</v>
      </c>
      <c r="R214" s="32"/>
    </row>
    <row r="215" spans="1:18" ht="23.25" customHeight="1" x14ac:dyDescent="0.2">
      <c r="A215" s="35"/>
      <c r="B215" s="34"/>
      <c r="C215" s="11" t="s">
        <v>398</v>
      </c>
      <c r="D215" s="13">
        <v>1</v>
      </c>
      <c r="E215" s="15">
        <v>760</v>
      </c>
      <c r="F215" s="15">
        <f t="shared" si="7"/>
        <v>760</v>
      </c>
      <c r="G215" s="33"/>
      <c r="H215" s="33"/>
      <c r="I215" s="33"/>
      <c r="J215" s="33"/>
      <c r="K215" s="34"/>
      <c r="L215" s="33"/>
      <c r="M215" s="48"/>
      <c r="N215" s="33"/>
      <c r="O215" s="47"/>
      <c r="P215" s="45">
        <f t="shared" si="8"/>
        <v>760</v>
      </c>
      <c r="R215" s="32"/>
    </row>
    <row r="216" spans="1:18" ht="60" x14ac:dyDescent="0.2">
      <c r="A216" s="25">
        <v>59</v>
      </c>
      <c r="B216" s="19">
        <v>45408</v>
      </c>
      <c r="C216" s="11" t="s">
        <v>403</v>
      </c>
      <c r="D216" s="13">
        <v>4</v>
      </c>
      <c r="E216" s="15">
        <v>1680</v>
      </c>
      <c r="F216" s="15">
        <f t="shared" si="7"/>
        <v>6720</v>
      </c>
      <c r="G216" s="13" t="s">
        <v>379</v>
      </c>
      <c r="H216" s="13"/>
      <c r="I216" s="13">
        <v>141</v>
      </c>
      <c r="J216" s="13">
        <v>13</v>
      </c>
      <c r="K216" s="19">
        <v>45408</v>
      </c>
      <c r="L216" s="13" t="s">
        <v>406</v>
      </c>
      <c r="M216" s="43" t="s">
        <v>405</v>
      </c>
      <c r="N216" s="11" t="s">
        <v>404</v>
      </c>
      <c r="O216" s="44">
        <v>326717103</v>
      </c>
      <c r="P216" s="45">
        <f t="shared" si="8"/>
        <v>6720</v>
      </c>
      <c r="R216" s="4">
        <f>P216</f>
        <v>6720</v>
      </c>
    </row>
    <row r="217" spans="1:18" ht="23.25" customHeight="1" x14ac:dyDescent="0.2">
      <c r="A217" s="35">
        <v>60</v>
      </c>
      <c r="B217" s="34">
        <v>45408</v>
      </c>
      <c r="C217" s="11" t="s">
        <v>407</v>
      </c>
      <c r="D217" s="13">
        <v>10</v>
      </c>
      <c r="E217" s="15">
        <v>235</v>
      </c>
      <c r="F217" s="15">
        <f t="shared" si="7"/>
        <v>2350</v>
      </c>
      <c r="G217" s="33" t="s">
        <v>410</v>
      </c>
      <c r="H217" s="33">
        <v>5040701</v>
      </c>
      <c r="I217" s="33">
        <v>298</v>
      </c>
      <c r="J217" s="33">
        <v>13</v>
      </c>
      <c r="K217" s="34">
        <v>45411</v>
      </c>
      <c r="L217" s="33" t="s">
        <v>411</v>
      </c>
      <c r="M217" s="48" t="s">
        <v>412</v>
      </c>
      <c r="N217" s="33" t="s">
        <v>413</v>
      </c>
      <c r="O217" s="47">
        <v>208293311</v>
      </c>
      <c r="P217" s="45">
        <f t="shared" si="8"/>
        <v>2350</v>
      </c>
      <c r="R217" s="31">
        <f>SUM(P217:P219)</f>
        <v>11050</v>
      </c>
    </row>
    <row r="218" spans="1:18" ht="23.25" customHeight="1" x14ac:dyDescent="0.2">
      <c r="A218" s="35"/>
      <c r="B218" s="34"/>
      <c r="C218" s="11" t="s">
        <v>408</v>
      </c>
      <c r="D218" s="13">
        <v>10</v>
      </c>
      <c r="E218" s="15">
        <v>425</v>
      </c>
      <c r="F218" s="15">
        <f t="shared" si="7"/>
        <v>4250</v>
      </c>
      <c r="G218" s="33"/>
      <c r="H218" s="33"/>
      <c r="I218" s="33"/>
      <c r="J218" s="33"/>
      <c r="K218" s="34"/>
      <c r="L218" s="33"/>
      <c r="M218" s="48"/>
      <c r="N218" s="33"/>
      <c r="O218" s="47"/>
      <c r="P218" s="45">
        <f t="shared" si="8"/>
        <v>4250</v>
      </c>
      <c r="R218" s="32"/>
    </row>
    <row r="219" spans="1:18" ht="23.25" customHeight="1" x14ac:dyDescent="0.2">
      <c r="A219" s="35"/>
      <c r="B219" s="34"/>
      <c r="C219" s="11" t="s">
        <v>409</v>
      </c>
      <c r="D219" s="13">
        <v>10</v>
      </c>
      <c r="E219" s="15">
        <v>445</v>
      </c>
      <c r="F219" s="15">
        <f t="shared" si="7"/>
        <v>4450</v>
      </c>
      <c r="G219" s="33"/>
      <c r="H219" s="33"/>
      <c r="I219" s="33"/>
      <c r="J219" s="33"/>
      <c r="K219" s="34"/>
      <c r="L219" s="33"/>
      <c r="M219" s="48"/>
      <c r="N219" s="33"/>
      <c r="O219" s="47"/>
      <c r="P219" s="45">
        <f t="shared" si="8"/>
        <v>4450</v>
      </c>
      <c r="R219" s="32"/>
    </row>
    <row r="220" spans="1:18" ht="23.25" customHeight="1" x14ac:dyDescent="0.2">
      <c r="A220" s="35">
        <v>61</v>
      </c>
      <c r="B220" s="34">
        <v>45408</v>
      </c>
      <c r="C220" s="11" t="s">
        <v>414</v>
      </c>
      <c r="D220" s="13">
        <v>5</v>
      </c>
      <c r="E220" s="15">
        <v>60</v>
      </c>
      <c r="F220" s="15">
        <f t="shared" si="7"/>
        <v>300</v>
      </c>
      <c r="G220" s="33" t="s">
        <v>65</v>
      </c>
      <c r="H220" s="33">
        <v>38704803</v>
      </c>
      <c r="I220" s="33">
        <v>298</v>
      </c>
      <c r="J220" s="33">
        <v>13</v>
      </c>
      <c r="K220" s="34">
        <v>45411</v>
      </c>
      <c r="L220" s="33" t="s">
        <v>428</v>
      </c>
      <c r="M220" s="48" t="s">
        <v>429</v>
      </c>
      <c r="N220" s="33" t="s">
        <v>430</v>
      </c>
      <c r="O220" s="47">
        <v>1343835270</v>
      </c>
      <c r="P220" s="45">
        <f t="shared" si="8"/>
        <v>300</v>
      </c>
    </row>
    <row r="221" spans="1:18" ht="23.25" customHeight="1" x14ac:dyDescent="0.2">
      <c r="A221" s="35"/>
      <c r="B221" s="34"/>
      <c r="C221" s="11" t="s">
        <v>415</v>
      </c>
      <c r="D221" s="13">
        <v>5</v>
      </c>
      <c r="E221" s="15">
        <v>65</v>
      </c>
      <c r="F221" s="15">
        <f t="shared" si="7"/>
        <v>325</v>
      </c>
      <c r="G221" s="33"/>
      <c r="H221" s="33"/>
      <c r="I221" s="33"/>
      <c r="J221" s="33"/>
      <c r="K221" s="34"/>
      <c r="L221" s="33"/>
      <c r="M221" s="48"/>
      <c r="N221" s="33"/>
      <c r="O221" s="47"/>
      <c r="P221" s="45">
        <f t="shared" si="8"/>
        <v>325</v>
      </c>
    </row>
    <row r="222" spans="1:18" ht="23.25" customHeight="1" x14ac:dyDescent="0.2">
      <c r="A222" s="35"/>
      <c r="B222" s="34"/>
      <c r="C222" s="11" t="s">
        <v>416</v>
      </c>
      <c r="D222" s="13">
        <v>5</v>
      </c>
      <c r="E222" s="15">
        <v>100</v>
      </c>
      <c r="F222" s="15">
        <f t="shared" si="7"/>
        <v>500</v>
      </c>
      <c r="G222" s="33"/>
      <c r="H222" s="33"/>
      <c r="I222" s="33"/>
      <c r="J222" s="33"/>
      <c r="K222" s="34"/>
      <c r="L222" s="33"/>
      <c r="M222" s="48"/>
      <c r="N222" s="33"/>
      <c r="O222" s="47"/>
      <c r="P222" s="45">
        <f t="shared" si="8"/>
        <v>500</v>
      </c>
    </row>
    <row r="223" spans="1:18" ht="23.25" customHeight="1" x14ac:dyDescent="0.2">
      <c r="A223" s="35"/>
      <c r="B223" s="34"/>
      <c r="C223" s="11" t="s">
        <v>417</v>
      </c>
      <c r="D223" s="13">
        <v>5</v>
      </c>
      <c r="E223" s="15">
        <v>70</v>
      </c>
      <c r="F223" s="15">
        <f t="shared" si="7"/>
        <v>350</v>
      </c>
      <c r="G223" s="33"/>
      <c r="H223" s="33"/>
      <c r="I223" s="33"/>
      <c r="J223" s="33"/>
      <c r="K223" s="34"/>
      <c r="L223" s="33"/>
      <c r="M223" s="48"/>
      <c r="N223" s="33"/>
      <c r="O223" s="47"/>
      <c r="P223" s="45">
        <f t="shared" si="8"/>
        <v>350</v>
      </c>
      <c r="R223" s="31">
        <f>SUM(P220:P233)</f>
        <v>8975</v>
      </c>
    </row>
    <row r="224" spans="1:18" ht="23.25" customHeight="1" x14ac:dyDescent="0.2">
      <c r="A224" s="35"/>
      <c r="B224" s="34"/>
      <c r="C224" s="11" t="s">
        <v>418</v>
      </c>
      <c r="D224" s="13">
        <v>5</v>
      </c>
      <c r="E224" s="15">
        <v>75</v>
      </c>
      <c r="F224" s="15">
        <f t="shared" si="7"/>
        <v>375</v>
      </c>
      <c r="G224" s="33"/>
      <c r="H224" s="33"/>
      <c r="I224" s="33"/>
      <c r="J224" s="33"/>
      <c r="K224" s="34"/>
      <c r="L224" s="33"/>
      <c r="M224" s="48"/>
      <c r="N224" s="33"/>
      <c r="O224" s="47"/>
      <c r="P224" s="45">
        <f t="shared" si="8"/>
        <v>375</v>
      </c>
      <c r="R224" s="32"/>
    </row>
    <row r="225" spans="1:18" ht="23.25" customHeight="1" x14ac:dyDescent="0.2">
      <c r="A225" s="35"/>
      <c r="B225" s="34"/>
      <c r="C225" s="11" t="s">
        <v>419</v>
      </c>
      <c r="D225" s="13">
        <v>5</v>
      </c>
      <c r="E225" s="15">
        <v>105</v>
      </c>
      <c r="F225" s="15">
        <f t="shared" si="7"/>
        <v>525</v>
      </c>
      <c r="G225" s="33"/>
      <c r="H225" s="33"/>
      <c r="I225" s="33"/>
      <c r="J225" s="33"/>
      <c r="K225" s="34"/>
      <c r="L225" s="33"/>
      <c r="M225" s="48"/>
      <c r="N225" s="33"/>
      <c r="O225" s="47"/>
      <c r="P225" s="45">
        <f t="shared" si="8"/>
        <v>525</v>
      </c>
      <c r="R225" s="32"/>
    </row>
    <row r="226" spans="1:18" ht="23.25" customHeight="1" x14ac:dyDescent="0.2">
      <c r="A226" s="35"/>
      <c r="B226" s="34"/>
      <c r="C226" s="11" t="s">
        <v>420</v>
      </c>
      <c r="D226" s="13">
        <v>10</v>
      </c>
      <c r="E226" s="15">
        <v>80</v>
      </c>
      <c r="F226" s="15">
        <f t="shared" si="7"/>
        <v>800</v>
      </c>
      <c r="G226" s="33"/>
      <c r="H226" s="33"/>
      <c r="I226" s="33"/>
      <c r="J226" s="33"/>
      <c r="K226" s="34"/>
      <c r="L226" s="33"/>
      <c r="M226" s="48"/>
      <c r="N226" s="33"/>
      <c r="O226" s="47"/>
      <c r="P226" s="45">
        <f t="shared" si="8"/>
        <v>800</v>
      </c>
      <c r="R226" s="32"/>
    </row>
    <row r="227" spans="1:18" ht="23.25" customHeight="1" x14ac:dyDescent="0.2">
      <c r="A227" s="35"/>
      <c r="B227" s="34"/>
      <c r="C227" s="11" t="s">
        <v>421</v>
      </c>
      <c r="D227" s="13">
        <v>10</v>
      </c>
      <c r="E227" s="15">
        <v>70</v>
      </c>
      <c r="F227" s="15">
        <f t="shared" si="7"/>
        <v>700</v>
      </c>
      <c r="G227" s="33"/>
      <c r="H227" s="33"/>
      <c r="I227" s="33"/>
      <c r="J227" s="33"/>
      <c r="K227" s="34"/>
      <c r="L227" s="33"/>
      <c r="M227" s="48"/>
      <c r="N227" s="33"/>
      <c r="O227" s="47"/>
      <c r="P227" s="45">
        <f t="shared" si="8"/>
        <v>700</v>
      </c>
      <c r="R227" s="32"/>
    </row>
    <row r="228" spans="1:18" ht="23.25" customHeight="1" x14ac:dyDescent="0.2">
      <c r="A228" s="35"/>
      <c r="B228" s="34"/>
      <c r="C228" s="11" t="s">
        <v>422</v>
      </c>
      <c r="D228" s="13">
        <v>10</v>
      </c>
      <c r="E228" s="15">
        <v>70</v>
      </c>
      <c r="F228" s="15">
        <f t="shared" si="7"/>
        <v>700</v>
      </c>
      <c r="G228" s="33"/>
      <c r="H228" s="33"/>
      <c r="I228" s="33"/>
      <c r="J228" s="33"/>
      <c r="K228" s="34"/>
      <c r="L228" s="33"/>
      <c r="M228" s="48"/>
      <c r="N228" s="33"/>
      <c r="O228" s="47"/>
      <c r="P228" s="45">
        <f t="shared" si="8"/>
        <v>700</v>
      </c>
      <c r="R228" s="32"/>
    </row>
    <row r="229" spans="1:18" ht="23.25" customHeight="1" x14ac:dyDescent="0.2">
      <c r="A229" s="35"/>
      <c r="B229" s="34"/>
      <c r="C229" s="11" t="s">
        <v>423</v>
      </c>
      <c r="D229" s="13">
        <v>10</v>
      </c>
      <c r="E229" s="15">
        <v>110</v>
      </c>
      <c r="F229" s="15">
        <f t="shared" si="7"/>
        <v>1100</v>
      </c>
      <c r="G229" s="33"/>
      <c r="H229" s="33"/>
      <c r="I229" s="33"/>
      <c r="J229" s="33"/>
      <c r="K229" s="34"/>
      <c r="L229" s="33"/>
      <c r="M229" s="48"/>
      <c r="N229" s="33"/>
      <c r="O229" s="47"/>
      <c r="P229" s="45">
        <f t="shared" si="8"/>
        <v>1100</v>
      </c>
      <c r="R229" s="32"/>
    </row>
    <row r="230" spans="1:18" ht="23.25" customHeight="1" x14ac:dyDescent="0.2">
      <c r="A230" s="35"/>
      <c r="B230" s="34"/>
      <c r="C230" s="11" t="s">
        <v>424</v>
      </c>
      <c r="D230" s="13">
        <v>10</v>
      </c>
      <c r="E230" s="15">
        <v>80</v>
      </c>
      <c r="F230" s="15">
        <f t="shared" si="7"/>
        <v>800</v>
      </c>
      <c r="G230" s="33"/>
      <c r="H230" s="33"/>
      <c r="I230" s="33"/>
      <c r="J230" s="33"/>
      <c r="K230" s="34"/>
      <c r="L230" s="33"/>
      <c r="M230" s="48"/>
      <c r="N230" s="33"/>
      <c r="O230" s="47"/>
      <c r="P230" s="45">
        <f t="shared" si="8"/>
        <v>800</v>
      </c>
      <c r="R230" s="32"/>
    </row>
    <row r="231" spans="1:18" ht="23.25" customHeight="1" x14ac:dyDescent="0.2">
      <c r="A231" s="35"/>
      <c r="B231" s="34"/>
      <c r="C231" s="11" t="s">
        <v>425</v>
      </c>
      <c r="D231" s="13">
        <v>10</v>
      </c>
      <c r="E231" s="15">
        <v>70</v>
      </c>
      <c r="F231" s="15">
        <f t="shared" si="7"/>
        <v>700</v>
      </c>
      <c r="G231" s="33"/>
      <c r="H231" s="33"/>
      <c r="I231" s="33"/>
      <c r="J231" s="33"/>
      <c r="K231" s="34"/>
      <c r="L231" s="33"/>
      <c r="M231" s="48"/>
      <c r="N231" s="33"/>
      <c r="O231" s="47"/>
      <c r="P231" s="45">
        <f t="shared" si="8"/>
        <v>700</v>
      </c>
    </row>
    <row r="232" spans="1:18" ht="23.25" customHeight="1" x14ac:dyDescent="0.2">
      <c r="A232" s="35"/>
      <c r="B232" s="34"/>
      <c r="C232" s="11" t="s">
        <v>426</v>
      </c>
      <c r="D232" s="13">
        <v>10</v>
      </c>
      <c r="E232" s="15">
        <v>70</v>
      </c>
      <c r="F232" s="15">
        <f t="shared" ref="F232:F287" si="9">D232*E232</f>
        <v>700</v>
      </c>
      <c r="G232" s="33"/>
      <c r="H232" s="33"/>
      <c r="I232" s="33"/>
      <c r="J232" s="33"/>
      <c r="K232" s="34"/>
      <c r="L232" s="33"/>
      <c r="M232" s="48"/>
      <c r="N232" s="33"/>
      <c r="O232" s="47"/>
      <c r="P232" s="45">
        <f t="shared" ref="P232:P287" si="10">F232</f>
        <v>700</v>
      </c>
    </row>
    <row r="233" spans="1:18" ht="23.25" customHeight="1" x14ac:dyDescent="0.2">
      <c r="A233" s="35"/>
      <c r="B233" s="34"/>
      <c r="C233" s="11" t="s">
        <v>427</v>
      </c>
      <c r="D233" s="13">
        <v>10</v>
      </c>
      <c r="E233" s="15">
        <v>110</v>
      </c>
      <c r="F233" s="15">
        <f t="shared" si="9"/>
        <v>1100</v>
      </c>
      <c r="G233" s="33"/>
      <c r="H233" s="33"/>
      <c r="I233" s="33"/>
      <c r="J233" s="33"/>
      <c r="K233" s="34"/>
      <c r="L233" s="33"/>
      <c r="M233" s="48"/>
      <c r="N233" s="33"/>
      <c r="O233" s="47"/>
      <c r="P233" s="45">
        <f t="shared" si="10"/>
        <v>1100</v>
      </c>
    </row>
    <row r="234" spans="1:18" ht="23.25" customHeight="1" x14ac:dyDescent="0.2">
      <c r="A234" s="35">
        <v>62</v>
      </c>
      <c r="B234" s="34">
        <v>45411</v>
      </c>
      <c r="C234" s="11" t="s">
        <v>431</v>
      </c>
      <c r="D234" s="13">
        <v>5</v>
      </c>
      <c r="E234" s="15">
        <v>95</v>
      </c>
      <c r="F234" s="15">
        <f t="shared" si="9"/>
        <v>475</v>
      </c>
      <c r="G234" s="33" t="s">
        <v>65</v>
      </c>
      <c r="H234" s="33">
        <v>38704803</v>
      </c>
      <c r="I234" s="33">
        <v>298</v>
      </c>
      <c r="J234" s="33">
        <v>13</v>
      </c>
      <c r="K234" s="34">
        <v>45411</v>
      </c>
      <c r="L234" s="33" t="s">
        <v>450</v>
      </c>
      <c r="M234" s="48" t="s">
        <v>451</v>
      </c>
      <c r="N234" s="33" t="s">
        <v>452</v>
      </c>
      <c r="O234" s="47">
        <v>3775548283</v>
      </c>
      <c r="P234" s="45">
        <f t="shared" si="10"/>
        <v>475</v>
      </c>
    </row>
    <row r="235" spans="1:18" ht="23.25" customHeight="1" x14ac:dyDescent="0.2">
      <c r="A235" s="35"/>
      <c r="B235" s="34"/>
      <c r="C235" s="11" t="s">
        <v>432</v>
      </c>
      <c r="D235" s="13">
        <v>5</v>
      </c>
      <c r="E235" s="15">
        <v>100</v>
      </c>
      <c r="F235" s="15">
        <f t="shared" si="9"/>
        <v>500</v>
      </c>
      <c r="G235" s="33"/>
      <c r="H235" s="33"/>
      <c r="I235" s="33"/>
      <c r="J235" s="33"/>
      <c r="K235" s="34"/>
      <c r="L235" s="33"/>
      <c r="M235" s="48"/>
      <c r="N235" s="33"/>
      <c r="O235" s="47"/>
      <c r="P235" s="45">
        <f t="shared" si="10"/>
        <v>500</v>
      </c>
    </row>
    <row r="236" spans="1:18" ht="23.25" customHeight="1" x14ac:dyDescent="0.2">
      <c r="A236" s="35"/>
      <c r="B236" s="34"/>
      <c r="C236" s="11" t="s">
        <v>433</v>
      </c>
      <c r="D236" s="13">
        <v>10</v>
      </c>
      <c r="E236" s="15">
        <v>90</v>
      </c>
      <c r="F236" s="15">
        <f t="shared" si="9"/>
        <v>900</v>
      </c>
      <c r="G236" s="33"/>
      <c r="H236" s="33"/>
      <c r="I236" s="33"/>
      <c r="J236" s="33"/>
      <c r="K236" s="34"/>
      <c r="L236" s="33"/>
      <c r="M236" s="48"/>
      <c r="N236" s="33"/>
      <c r="O236" s="47"/>
      <c r="P236" s="45">
        <f t="shared" si="10"/>
        <v>900</v>
      </c>
    </row>
    <row r="237" spans="1:18" ht="23.25" customHeight="1" x14ac:dyDescent="0.2">
      <c r="A237" s="35"/>
      <c r="B237" s="34"/>
      <c r="C237" s="11" t="s">
        <v>434</v>
      </c>
      <c r="D237" s="13">
        <v>10</v>
      </c>
      <c r="E237" s="15">
        <v>120</v>
      </c>
      <c r="F237" s="15">
        <f t="shared" si="9"/>
        <v>1200</v>
      </c>
      <c r="G237" s="33"/>
      <c r="H237" s="33"/>
      <c r="I237" s="33"/>
      <c r="J237" s="33"/>
      <c r="K237" s="34"/>
      <c r="L237" s="33"/>
      <c r="M237" s="48"/>
      <c r="N237" s="33"/>
      <c r="O237" s="47"/>
      <c r="P237" s="45">
        <f t="shared" si="10"/>
        <v>1200</v>
      </c>
    </row>
    <row r="238" spans="1:18" ht="23.25" customHeight="1" x14ac:dyDescent="0.2">
      <c r="A238" s="35"/>
      <c r="B238" s="34"/>
      <c r="C238" s="11" t="s">
        <v>435</v>
      </c>
      <c r="D238" s="13">
        <v>5</v>
      </c>
      <c r="E238" s="15">
        <v>65</v>
      </c>
      <c r="F238" s="15">
        <f t="shared" si="9"/>
        <v>325</v>
      </c>
      <c r="G238" s="33"/>
      <c r="H238" s="33"/>
      <c r="I238" s="33"/>
      <c r="J238" s="33"/>
      <c r="K238" s="34"/>
      <c r="L238" s="33"/>
      <c r="M238" s="48"/>
      <c r="N238" s="33"/>
      <c r="O238" s="47"/>
      <c r="P238" s="45">
        <f t="shared" si="10"/>
        <v>325</v>
      </c>
      <c r="R238" s="31">
        <f>SUM(P234:P252)</f>
        <v>11625</v>
      </c>
    </row>
    <row r="239" spans="1:18" ht="23.25" customHeight="1" x14ac:dyDescent="0.2">
      <c r="A239" s="35"/>
      <c r="B239" s="34"/>
      <c r="C239" s="11" t="s">
        <v>436</v>
      </c>
      <c r="D239" s="13">
        <v>5</v>
      </c>
      <c r="E239" s="15">
        <v>95</v>
      </c>
      <c r="F239" s="15">
        <f t="shared" si="9"/>
        <v>475</v>
      </c>
      <c r="G239" s="33"/>
      <c r="H239" s="33"/>
      <c r="I239" s="33"/>
      <c r="J239" s="33"/>
      <c r="K239" s="34"/>
      <c r="L239" s="33"/>
      <c r="M239" s="48"/>
      <c r="N239" s="33"/>
      <c r="O239" s="47"/>
      <c r="P239" s="45">
        <f t="shared" si="10"/>
        <v>475</v>
      </c>
      <c r="R239" s="32"/>
    </row>
    <row r="240" spans="1:18" ht="23.25" customHeight="1" x14ac:dyDescent="0.2">
      <c r="A240" s="35"/>
      <c r="B240" s="34"/>
      <c r="C240" s="11" t="s">
        <v>437</v>
      </c>
      <c r="D240" s="13">
        <v>5</v>
      </c>
      <c r="E240" s="15">
        <v>125</v>
      </c>
      <c r="F240" s="15">
        <f t="shared" si="9"/>
        <v>625</v>
      </c>
      <c r="G240" s="33"/>
      <c r="H240" s="33"/>
      <c r="I240" s="33"/>
      <c r="J240" s="33"/>
      <c r="K240" s="34"/>
      <c r="L240" s="33"/>
      <c r="M240" s="48"/>
      <c r="N240" s="33"/>
      <c r="O240" s="47"/>
      <c r="P240" s="45">
        <f t="shared" si="10"/>
        <v>625</v>
      </c>
      <c r="R240" s="32"/>
    </row>
    <row r="241" spans="1:18" ht="23.25" customHeight="1" x14ac:dyDescent="0.2">
      <c r="A241" s="35"/>
      <c r="B241" s="34"/>
      <c r="C241" s="11" t="s">
        <v>438</v>
      </c>
      <c r="D241" s="13">
        <v>10</v>
      </c>
      <c r="E241" s="15">
        <v>65</v>
      </c>
      <c r="F241" s="15">
        <f t="shared" si="9"/>
        <v>650</v>
      </c>
      <c r="G241" s="33"/>
      <c r="H241" s="33"/>
      <c r="I241" s="33"/>
      <c r="J241" s="33"/>
      <c r="K241" s="34"/>
      <c r="L241" s="33"/>
      <c r="M241" s="48"/>
      <c r="N241" s="33"/>
      <c r="O241" s="47"/>
      <c r="P241" s="45">
        <f t="shared" si="10"/>
        <v>650</v>
      </c>
      <c r="R241" s="32"/>
    </row>
    <row r="242" spans="1:18" ht="23.25" customHeight="1" x14ac:dyDescent="0.2">
      <c r="A242" s="35"/>
      <c r="B242" s="34"/>
      <c r="C242" s="11" t="s">
        <v>439</v>
      </c>
      <c r="D242" s="13">
        <v>10</v>
      </c>
      <c r="E242" s="15">
        <v>95</v>
      </c>
      <c r="F242" s="15">
        <f t="shared" si="9"/>
        <v>950</v>
      </c>
      <c r="G242" s="33"/>
      <c r="H242" s="33"/>
      <c r="I242" s="33"/>
      <c r="J242" s="33"/>
      <c r="K242" s="34"/>
      <c r="L242" s="33"/>
      <c r="M242" s="48"/>
      <c r="N242" s="33"/>
      <c r="O242" s="47"/>
      <c r="P242" s="45">
        <f t="shared" si="10"/>
        <v>950</v>
      </c>
      <c r="R242" s="32"/>
    </row>
    <row r="243" spans="1:18" ht="23.25" customHeight="1" x14ac:dyDescent="0.2">
      <c r="A243" s="35"/>
      <c r="B243" s="34"/>
      <c r="C243" s="11" t="s">
        <v>440</v>
      </c>
      <c r="D243" s="13">
        <v>10</v>
      </c>
      <c r="E243" s="15">
        <v>125</v>
      </c>
      <c r="F243" s="15">
        <f t="shared" si="9"/>
        <v>1250</v>
      </c>
      <c r="G243" s="33"/>
      <c r="H243" s="33"/>
      <c r="I243" s="33"/>
      <c r="J243" s="33"/>
      <c r="K243" s="34"/>
      <c r="L243" s="33"/>
      <c r="M243" s="48"/>
      <c r="N243" s="33"/>
      <c r="O243" s="47"/>
      <c r="P243" s="45">
        <f t="shared" si="10"/>
        <v>1250</v>
      </c>
      <c r="R243" s="32"/>
    </row>
    <row r="244" spans="1:18" ht="23.25" customHeight="1" x14ac:dyDescent="0.2">
      <c r="A244" s="35"/>
      <c r="B244" s="34"/>
      <c r="C244" s="11" t="s">
        <v>441</v>
      </c>
      <c r="D244" s="13">
        <v>5</v>
      </c>
      <c r="E244" s="15">
        <v>65</v>
      </c>
      <c r="F244" s="15">
        <f t="shared" si="9"/>
        <v>325</v>
      </c>
      <c r="G244" s="33"/>
      <c r="H244" s="33"/>
      <c r="I244" s="33"/>
      <c r="J244" s="33"/>
      <c r="K244" s="34"/>
      <c r="L244" s="33"/>
      <c r="M244" s="48"/>
      <c r="N244" s="33"/>
      <c r="O244" s="47"/>
      <c r="P244" s="45">
        <f t="shared" si="10"/>
        <v>325</v>
      </c>
      <c r="R244" s="32"/>
    </row>
    <row r="245" spans="1:18" ht="23.25" customHeight="1" x14ac:dyDescent="0.2">
      <c r="A245" s="35"/>
      <c r="B245" s="34"/>
      <c r="C245" s="11" t="s">
        <v>442</v>
      </c>
      <c r="D245" s="13">
        <v>5</v>
      </c>
      <c r="E245" s="15">
        <v>95</v>
      </c>
      <c r="F245" s="15">
        <f t="shared" si="9"/>
        <v>475</v>
      </c>
      <c r="G245" s="33"/>
      <c r="H245" s="33"/>
      <c r="I245" s="33"/>
      <c r="J245" s="33"/>
      <c r="K245" s="34"/>
      <c r="L245" s="33"/>
      <c r="M245" s="48"/>
      <c r="N245" s="33"/>
      <c r="O245" s="47"/>
      <c r="P245" s="45">
        <f t="shared" si="10"/>
        <v>475</v>
      </c>
      <c r="R245" s="32"/>
    </row>
    <row r="246" spans="1:18" ht="23.25" customHeight="1" x14ac:dyDescent="0.2">
      <c r="A246" s="35"/>
      <c r="B246" s="34"/>
      <c r="C246" s="11" t="s">
        <v>443</v>
      </c>
      <c r="D246" s="13">
        <v>5</v>
      </c>
      <c r="E246" s="15">
        <v>125</v>
      </c>
      <c r="F246" s="15">
        <f t="shared" si="9"/>
        <v>625</v>
      </c>
      <c r="G246" s="33"/>
      <c r="H246" s="33"/>
      <c r="I246" s="33"/>
      <c r="J246" s="33"/>
      <c r="K246" s="34"/>
      <c r="L246" s="33"/>
      <c r="M246" s="48"/>
      <c r="N246" s="33"/>
      <c r="O246" s="47"/>
      <c r="P246" s="45">
        <f t="shared" si="10"/>
        <v>625</v>
      </c>
      <c r="R246" s="32"/>
    </row>
    <row r="247" spans="1:18" ht="23.25" customHeight="1" x14ac:dyDescent="0.2">
      <c r="A247" s="35"/>
      <c r="B247" s="34"/>
      <c r="C247" s="11" t="s">
        <v>444</v>
      </c>
      <c r="D247" s="13">
        <v>5</v>
      </c>
      <c r="E247" s="15">
        <v>65</v>
      </c>
      <c r="F247" s="15">
        <f t="shared" si="9"/>
        <v>325</v>
      </c>
      <c r="G247" s="33"/>
      <c r="H247" s="33"/>
      <c r="I247" s="33"/>
      <c r="J247" s="33"/>
      <c r="K247" s="34"/>
      <c r="L247" s="33"/>
      <c r="M247" s="48"/>
      <c r="N247" s="33"/>
      <c r="O247" s="47"/>
      <c r="P247" s="45">
        <f t="shared" si="10"/>
        <v>325</v>
      </c>
      <c r="R247" s="32"/>
    </row>
    <row r="248" spans="1:18" ht="23.25" customHeight="1" x14ac:dyDescent="0.2">
      <c r="A248" s="35"/>
      <c r="B248" s="34"/>
      <c r="C248" s="11" t="s">
        <v>445</v>
      </c>
      <c r="D248" s="13">
        <v>5</v>
      </c>
      <c r="E248" s="15">
        <v>95</v>
      </c>
      <c r="F248" s="15">
        <f t="shared" si="9"/>
        <v>475</v>
      </c>
      <c r="G248" s="33"/>
      <c r="H248" s="33"/>
      <c r="I248" s="33"/>
      <c r="J248" s="33"/>
      <c r="K248" s="34"/>
      <c r="L248" s="33"/>
      <c r="M248" s="48"/>
      <c r="N248" s="33"/>
      <c r="O248" s="47"/>
      <c r="P248" s="45">
        <f t="shared" si="10"/>
        <v>475</v>
      </c>
      <c r="R248" s="32"/>
    </row>
    <row r="249" spans="1:18" ht="23.25" customHeight="1" x14ac:dyDescent="0.2">
      <c r="A249" s="35"/>
      <c r="B249" s="34"/>
      <c r="C249" s="11" t="s">
        <v>446</v>
      </c>
      <c r="D249" s="13">
        <v>5</v>
      </c>
      <c r="E249" s="15">
        <v>125</v>
      </c>
      <c r="F249" s="15">
        <f t="shared" si="9"/>
        <v>625</v>
      </c>
      <c r="G249" s="33"/>
      <c r="H249" s="33"/>
      <c r="I249" s="33"/>
      <c r="J249" s="33"/>
      <c r="K249" s="34"/>
      <c r="L249" s="33"/>
      <c r="M249" s="48"/>
      <c r="N249" s="33"/>
      <c r="O249" s="47"/>
      <c r="P249" s="45">
        <f t="shared" si="10"/>
        <v>625</v>
      </c>
    </row>
    <row r="250" spans="1:18" ht="23.25" customHeight="1" x14ac:dyDescent="0.2">
      <c r="A250" s="35"/>
      <c r="B250" s="34"/>
      <c r="C250" s="11" t="s">
        <v>447</v>
      </c>
      <c r="D250" s="13">
        <v>5</v>
      </c>
      <c r="E250" s="15">
        <v>65</v>
      </c>
      <c r="F250" s="15">
        <f t="shared" si="9"/>
        <v>325</v>
      </c>
      <c r="G250" s="33"/>
      <c r="H250" s="33"/>
      <c r="I250" s="33"/>
      <c r="J250" s="33"/>
      <c r="K250" s="34"/>
      <c r="L250" s="33"/>
      <c r="M250" s="48"/>
      <c r="N250" s="33"/>
      <c r="O250" s="47"/>
      <c r="P250" s="45">
        <f t="shared" si="10"/>
        <v>325</v>
      </c>
    </row>
    <row r="251" spans="1:18" ht="23.25" customHeight="1" x14ac:dyDescent="0.2">
      <c r="A251" s="35"/>
      <c r="B251" s="34"/>
      <c r="C251" s="11" t="s">
        <v>448</v>
      </c>
      <c r="D251" s="13">
        <v>5</v>
      </c>
      <c r="E251" s="15">
        <v>95</v>
      </c>
      <c r="F251" s="15">
        <f t="shared" si="9"/>
        <v>475</v>
      </c>
      <c r="G251" s="33"/>
      <c r="H251" s="33"/>
      <c r="I251" s="33"/>
      <c r="J251" s="33"/>
      <c r="K251" s="34"/>
      <c r="L251" s="33"/>
      <c r="M251" s="48"/>
      <c r="N251" s="33"/>
      <c r="O251" s="47"/>
      <c r="P251" s="45">
        <f t="shared" si="10"/>
        <v>475</v>
      </c>
    </row>
    <row r="252" spans="1:18" ht="23.25" customHeight="1" x14ac:dyDescent="0.2">
      <c r="A252" s="35"/>
      <c r="B252" s="34"/>
      <c r="C252" s="11" t="s">
        <v>449</v>
      </c>
      <c r="D252" s="13">
        <v>5</v>
      </c>
      <c r="E252" s="15">
        <v>125</v>
      </c>
      <c r="F252" s="15">
        <f t="shared" si="9"/>
        <v>625</v>
      </c>
      <c r="G252" s="33"/>
      <c r="H252" s="33"/>
      <c r="I252" s="33"/>
      <c r="J252" s="33"/>
      <c r="K252" s="34"/>
      <c r="L252" s="33"/>
      <c r="M252" s="48"/>
      <c r="N252" s="33"/>
      <c r="O252" s="47"/>
      <c r="P252" s="45">
        <f t="shared" si="10"/>
        <v>625</v>
      </c>
    </row>
    <row r="253" spans="1:18" ht="23.25" customHeight="1" x14ac:dyDescent="0.2">
      <c r="A253" s="35">
        <v>63</v>
      </c>
      <c r="B253" s="34">
        <v>45408</v>
      </c>
      <c r="C253" s="11" t="s">
        <v>454</v>
      </c>
      <c r="D253" s="13">
        <v>80</v>
      </c>
      <c r="E253" s="15">
        <v>85</v>
      </c>
      <c r="F253" s="15">
        <f t="shared" si="9"/>
        <v>6800</v>
      </c>
      <c r="G253" s="33" t="s">
        <v>90</v>
      </c>
      <c r="H253" s="33">
        <v>71280170</v>
      </c>
      <c r="I253" s="33">
        <v>264</v>
      </c>
      <c r="J253" s="33">
        <v>13</v>
      </c>
      <c r="K253" s="34">
        <v>45412</v>
      </c>
      <c r="L253" s="33" t="s">
        <v>482</v>
      </c>
      <c r="M253" s="48" t="s">
        <v>483</v>
      </c>
      <c r="N253" s="33" t="s">
        <v>484</v>
      </c>
      <c r="O253" s="47">
        <v>1871596106</v>
      </c>
      <c r="P253" s="45">
        <f t="shared" si="10"/>
        <v>6800</v>
      </c>
      <c r="R253" s="31">
        <f>SUM(P253:P254)</f>
        <v>9200</v>
      </c>
    </row>
    <row r="254" spans="1:18" ht="23.25" customHeight="1" x14ac:dyDescent="0.2">
      <c r="A254" s="35"/>
      <c r="B254" s="34"/>
      <c r="C254" s="11" t="s">
        <v>455</v>
      </c>
      <c r="D254" s="13">
        <v>40</v>
      </c>
      <c r="E254" s="15">
        <v>60</v>
      </c>
      <c r="F254" s="15">
        <f t="shared" si="9"/>
        <v>2400</v>
      </c>
      <c r="G254" s="33"/>
      <c r="H254" s="33"/>
      <c r="I254" s="33"/>
      <c r="J254" s="33"/>
      <c r="K254" s="34"/>
      <c r="L254" s="33"/>
      <c r="M254" s="48"/>
      <c r="N254" s="33"/>
      <c r="O254" s="47"/>
      <c r="P254" s="45">
        <f t="shared" si="10"/>
        <v>2400</v>
      </c>
      <c r="R254" s="32"/>
    </row>
    <row r="255" spans="1:18" ht="23.25" customHeight="1" x14ac:dyDescent="0.2">
      <c r="A255" s="35">
        <v>64</v>
      </c>
      <c r="B255" s="34">
        <v>45412</v>
      </c>
      <c r="C255" s="11" t="s">
        <v>456</v>
      </c>
      <c r="D255" s="13">
        <v>2</v>
      </c>
      <c r="E255" s="15">
        <v>70</v>
      </c>
      <c r="F255" s="15">
        <f t="shared" si="9"/>
        <v>140</v>
      </c>
      <c r="G255" s="33" t="s">
        <v>65</v>
      </c>
      <c r="H255" s="33">
        <v>38704803</v>
      </c>
      <c r="I255" s="33">
        <v>298</v>
      </c>
      <c r="J255" s="33">
        <v>13</v>
      </c>
      <c r="K255" s="34">
        <v>45412</v>
      </c>
      <c r="L255" s="33" t="s">
        <v>487</v>
      </c>
      <c r="M255" s="48" t="s">
        <v>486</v>
      </c>
      <c r="N255" s="33" t="s">
        <v>485</v>
      </c>
      <c r="O255" s="47">
        <v>4157686884</v>
      </c>
      <c r="P255" s="45">
        <f t="shared" si="10"/>
        <v>140</v>
      </c>
    </row>
    <row r="256" spans="1:18" ht="23.25" customHeight="1" x14ac:dyDescent="0.2">
      <c r="A256" s="35"/>
      <c r="B256" s="34"/>
      <c r="C256" s="11" t="s">
        <v>64</v>
      </c>
      <c r="D256" s="13">
        <v>1</v>
      </c>
      <c r="E256" s="15">
        <v>70</v>
      </c>
      <c r="F256" s="15">
        <f t="shared" si="9"/>
        <v>70</v>
      </c>
      <c r="G256" s="33"/>
      <c r="H256" s="33"/>
      <c r="I256" s="33"/>
      <c r="J256" s="33"/>
      <c r="K256" s="34"/>
      <c r="L256" s="33"/>
      <c r="M256" s="48"/>
      <c r="N256" s="33"/>
      <c r="O256" s="47"/>
      <c r="P256" s="45">
        <f t="shared" si="10"/>
        <v>70</v>
      </c>
    </row>
    <row r="257" spans="1:18" ht="23.25" customHeight="1" x14ac:dyDescent="0.2">
      <c r="A257" s="35"/>
      <c r="B257" s="34"/>
      <c r="C257" s="11" t="s">
        <v>457</v>
      </c>
      <c r="D257" s="13">
        <v>2</v>
      </c>
      <c r="E257" s="15">
        <v>25</v>
      </c>
      <c r="F257" s="15">
        <f t="shared" si="9"/>
        <v>50</v>
      </c>
      <c r="G257" s="33"/>
      <c r="H257" s="33"/>
      <c r="I257" s="33"/>
      <c r="J257" s="33"/>
      <c r="K257" s="34"/>
      <c r="L257" s="33"/>
      <c r="M257" s="48"/>
      <c r="N257" s="33"/>
      <c r="O257" s="47"/>
      <c r="P257" s="45">
        <f t="shared" si="10"/>
        <v>50</v>
      </c>
    </row>
    <row r="258" spans="1:18" ht="23.25" customHeight="1" x14ac:dyDescent="0.2">
      <c r="A258" s="35"/>
      <c r="B258" s="34"/>
      <c r="C258" s="11" t="s">
        <v>458</v>
      </c>
      <c r="D258" s="13">
        <v>1</v>
      </c>
      <c r="E258" s="15">
        <v>105</v>
      </c>
      <c r="F258" s="15">
        <f t="shared" si="9"/>
        <v>105</v>
      </c>
      <c r="G258" s="33"/>
      <c r="H258" s="33"/>
      <c r="I258" s="33"/>
      <c r="J258" s="33"/>
      <c r="K258" s="34"/>
      <c r="L258" s="33"/>
      <c r="M258" s="48"/>
      <c r="N258" s="33"/>
      <c r="O258" s="47"/>
      <c r="P258" s="45">
        <f t="shared" si="10"/>
        <v>105</v>
      </c>
    </row>
    <row r="259" spans="1:18" ht="23.25" customHeight="1" x14ac:dyDescent="0.2">
      <c r="A259" s="35"/>
      <c r="B259" s="34"/>
      <c r="C259" s="11" t="s">
        <v>459</v>
      </c>
      <c r="D259" s="13">
        <v>1</v>
      </c>
      <c r="E259" s="15">
        <v>580</v>
      </c>
      <c r="F259" s="15">
        <f t="shared" si="9"/>
        <v>580</v>
      </c>
      <c r="G259" s="33"/>
      <c r="H259" s="33"/>
      <c r="I259" s="33"/>
      <c r="J259" s="33"/>
      <c r="K259" s="34"/>
      <c r="L259" s="33"/>
      <c r="M259" s="48"/>
      <c r="N259" s="33"/>
      <c r="O259" s="47"/>
      <c r="P259" s="45">
        <f t="shared" si="10"/>
        <v>580</v>
      </c>
    </row>
    <row r="260" spans="1:18" ht="23.25" customHeight="1" x14ac:dyDescent="0.2">
      <c r="A260" s="35"/>
      <c r="B260" s="34"/>
      <c r="C260" s="11" t="s">
        <v>460</v>
      </c>
      <c r="D260" s="13">
        <v>1</v>
      </c>
      <c r="E260" s="15">
        <v>775</v>
      </c>
      <c r="F260" s="15">
        <f t="shared" si="9"/>
        <v>775</v>
      </c>
      <c r="G260" s="33"/>
      <c r="H260" s="33"/>
      <c r="I260" s="33"/>
      <c r="J260" s="33"/>
      <c r="K260" s="34"/>
      <c r="L260" s="33"/>
      <c r="M260" s="48"/>
      <c r="N260" s="33"/>
      <c r="O260" s="47"/>
      <c r="P260" s="45">
        <f t="shared" si="10"/>
        <v>775</v>
      </c>
    </row>
    <row r="261" spans="1:18" ht="23.25" customHeight="1" x14ac:dyDescent="0.2">
      <c r="A261" s="35"/>
      <c r="B261" s="34"/>
      <c r="C261" s="11" t="s">
        <v>461</v>
      </c>
      <c r="D261" s="13">
        <v>1</v>
      </c>
      <c r="E261" s="15">
        <v>350</v>
      </c>
      <c r="F261" s="15">
        <f t="shared" si="9"/>
        <v>350</v>
      </c>
      <c r="G261" s="33"/>
      <c r="H261" s="33"/>
      <c r="I261" s="33"/>
      <c r="J261" s="33"/>
      <c r="K261" s="34"/>
      <c r="L261" s="33"/>
      <c r="M261" s="48"/>
      <c r="N261" s="33"/>
      <c r="O261" s="47"/>
      <c r="P261" s="45">
        <f t="shared" si="10"/>
        <v>350</v>
      </c>
      <c r="R261" s="31">
        <f>SUM(P255:P281)</f>
        <v>13210</v>
      </c>
    </row>
    <row r="262" spans="1:18" ht="23.25" customHeight="1" x14ac:dyDescent="0.2">
      <c r="A262" s="35"/>
      <c r="B262" s="34"/>
      <c r="C262" s="11" t="s">
        <v>462</v>
      </c>
      <c r="D262" s="13">
        <v>2</v>
      </c>
      <c r="E262" s="15">
        <v>680</v>
      </c>
      <c r="F262" s="15">
        <f t="shared" si="9"/>
        <v>1360</v>
      </c>
      <c r="G262" s="33"/>
      <c r="H262" s="33"/>
      <c r="I262" s="33"/>
      <c r="J262" s="33"/>
      <c r="K262" s="34"/>
      <c r="L262" s="33"/>
      <c r="M262" s="48"/>
      <c r="N262" s="33"/>
      <c r="O262" s="47"/>
      <c r="P262" s="45">
        <f t="shared" si="10"/>
        <v>1360</v>
      </c>
      <c r="R262" s="32"/>
    </row>
    <row r="263" spans="1:18" ht="23.25" customHeight="1" x14ac:dyDescent="0.2">
      <c r="A263" s="35"/>
      <c r="B263" s="34"/>
      <c r="C263" s="11" t="s">
        <v>463</v>
      </c>
      <c r="D263" s="13">
        <v>1</v>
      </c>
      <c r="E263" s="15">
        <v>1680</v>
      </c>
      <c r="F263" s="15">
        <f t="shared" si="9"/>
        <v>1680</v>
      </c>
      <c r="G263" s="33"/>
      <c r="H263" s="33"/>
      <c r="I263" s="33"/>
      <c r="J263" s="33"/>
      <c r="K263" s="34"/>
      <c r="L263" s="33"/>
      <c r="M263" s="48"/>
      <c r="N263" s="33"/>
      <c r="O263" s="47"/>
      <c r="P263" s="45">
        <f t="shared" si="10"/>
        <v>1680</v>
      </c>
      <c r="R263" s="32"/>
    </row>
    <row r="264" spans="1:18" ht="23.25" customHeight="1" x14ac:dyDescent="0.2">
      <c r="A264" s="35"/>
      <c r="B264" s="34"/>
      <c r="C264" s="11" t="s">
        <v>464</v>
      </c>
      <c r="D264" s="13">
        <v>1</v>
      </c>
      <c r="E264" s="15">
        <v>640</v>
      </c>
      <c r="F264" s="15">
        <f t="shared" si="9"/>
        <v>640</v>
      </c>
      <c r="G264" s="33"/>
      <c r="H264" s="33"/>
      <c r="I264" s="33"/>
      <c r="J264" s="33"/>
      <c r="K264" s="34"/>
      <c r="L264" s="33"/>
      <c r="M264" s="48"/>
      <c r="N264" s="33"/>
      <c r="O264" s="47"/>
      <c r="P264" s="45">
        <f t="shared" si="10"/>
        <v>640</v>
      </c>
      <c r="R264" s="32"/>
    </row>
    <row r="265" spans="1:18" ht="23.25" customHeight="1" x14ac:dyDescent="0.2">
      <c r="A265" s="35"/>
      <c r="B265" s="34"/>
      <c r="C265" s="11" t="s">
        <v>465</v>
      </c>
      <c r="D265" s="13">
        <v>1</v>
      </c>
      <c r="E265" s="15">
        <v>790</v>
      </c>
      <c r="F265" s="15">
        <f t="shared" si="9"/>
        <v>790</v>
      </c>
      <c r="G265" s="33"/>
      <c r="H265" s="33"/>
      <c r="I265" s="33"/>
      <c r="J265" s="33"/>
      <c r="K265" s="34"/>
      <c r="L265" s="33"/>
      <c r="M265" s="48"/>
      <c r="N265" s="33"/>
      <c r="O265" s="47"/>
      <c r="P265" s="45">
        <f t="shared" si="10"/>
        <v>790</v>
      </c>
      <c r="R265" s="32"/>
    </row>
    <row r="266" spans="1:18" ht="23.25" customHeight="1" x14ac:dyDescent="0.2">
      <c r="A266" s="35"/>
      <c r="B266" s="34"/>
      <c r="C266" s="11" t="s">
        <v>466</v>
      </c>
      <c r="D266" s="13">
        <v>1</v>
      </c>
      <c r="E266" s="15">
        <v>750</v>
      </c>
      <c r="F266" s="15">
        <f t="shared" si="9"/>
        <v>750</v>
      </c>
      <c r="G266" s="33"/>
      <c r="H266" s="33"/>
      <c r="I266" s="33"/>
      <c r="J266" s="33"/>
      <c r="K266" s="34"/>
      <c r="L266" s="33"/>
      <c r="M266" s="48"/>
      <c r="N266" s="33"/>
      <c r="O266" s="47"/>
      <c r="P266" s="45">
        <f t="shared" si="10"/>
        <v>750</v>
      </c>
      <c r="R266" s="32"/>
    </row>
    <row r="267" spans="1:18" ht="23.25" customHeight="1" x14ac:dyDescent="0.2">
      <c r="A267" s="35"/>
      <c r="B267" s="34"/>
      <c r="C267" s="11" t="s">
        <v>467</v>
      </c>
      <c r="D267" s="13">
        <v>2</v>
      </c>
      <c r="E267" s="15">
        <v>180</v>
      </c>
      <c r="F267" s="15">
        <f t="shared" si="9"/>
        <v>360</v>
      </c>
      <c r="G267" s="33"/>
      <c r="H267" s="33"/>
      <c r="I267" s="33"/>
      <c r="J267" s="33"/>
      <c r="K267" s="34"/>
      <c r="L267" s="33"/>
      <c r="M267" s="48"/>
      <c r="N267" s="33"/>
      <c r="O267" s="47"/>
      <c r="P267" s="45">
        <f t="shared" si="10"/>
        <v>360</v>
      </c>
      <c r="R267" s="32"/>
    </row>
    <row r="268" spans="1:18" ht="23.25" customHeight="1" x14ac:dyDescent="0.2">
      <c r="A268" s="35"/>
      <c r="B268" s="34"/>
      <c r="C268" s="11" t="s">
        <v>468</v>
      </c>
      <c r="D268" s="13">
        <v>1</v>
      </c>
      <c r="E268" s="15">
        <v>450</v>
      </c>
      <c r="F268" s="15">
        <f t="shared" si="9"/>
        <v>450</v>
      </c>
      <c r="G268" s="33"/>
      <c r="H268" s="33"/>
      <c r="I268" s="33"/>
      <c r="J268" s="33"/>
      <c r="K268" s="34"/>
      <c r="L268" s="33"/>
      <c r="M268" s="48"/>
      <c r="N268" s="33"/>
      <c r="O268" s="47"/>
      <c r="P268" s="45">
        <f t="shared" si="10"/>
        <v>450</v>
      </c>
      <c r="R268" s="32"/>
    </row>
    <row r="269" spans="1:18" ht="23.25" customHeight="1" x14ac:dyDescent="0.2">
      <c r="A269" s="35"/>
      <c r="B269" s="34"/>
      <c r="C269" s="11" t="s">
        <v>469</v>
      </c>
      <c r="D269" s="13">
        <v>2</v>
      </c>
      <c r="E269" s="15">
        <v>380</v>
      </c>
      <c r="F269" s="15">
        <f t="shared" si="9"/>
        <v>760</v>
      </c>
      <c r="G269" s="33"/>
      <c r="H269" s="33"/>
      <c r="I269" s="33"/>
      <c r="J269" s="33"/>
      <c r="K269" s="34"/>
      <c r="L269" s="33"/>
      <c r="M269" s="48"/>
      <c r="N269" s="33"/>
      <c r="O269" s="47"/>
      <c r="P269" s="45">
        <f t="shared" si="10"/>
        <v>760</v>
      </c>
      <c r="R269" s="32"/>
    </row>
    <row r="270" spans="1:18" ht="23.25" customHeight="1" x14ac:dyDescent="0.2">
      <c r="A270" s="35"/>
      <c r="B270" s="34"/>
      <c r="C270" s="11" t="s">
        <v>470</v>
      </c>
      <c r="D270" s="13">
        <v>2</v>
      </c>
      <c r="E270" s="15">
        <v>525</v>
      </c>
      <c r="F270" s="15">
        <f t="shared" si="9"/>
        <v>1050</v>
      </c>
      <c r="G270" s="33"/>
      <c r="H270" s="33"/>
      <c r="I270" s="33"/>
      <c r="J270" s="33"/>
      <c r="K270" s="34"/>
      <c r="L270" s="33"/>
      <c r="M270" s="48"/>
      <c r="N270" s="33"/>
      <c r="O270" s="47"/>
      <c r="P270" s="45">
        <f t="shared" si="10"/>
        <v>1050</v>
      </c>
      <c r="R270" s="32"/>
    </row>
    <row r="271" spans="1:18" ht="23.25" customHeight="1" x14ac:dyDescent="0.2">
      <c r="A271" s="35"/>
      <c r="B271" s="34"/>
      <c r="C271" s="11" t="s">
        <v>471</v>
      </c>
      <c r="D271" s="13">
        <v>2</v>
      </c>
      <c r="E271" s="15">
        <v>460</v>
      </c>
      <c r="F271" s="15">
        <f t="shared" si="9"/>
        <v>920</v>
      </c>
      <c r="G271" s="33"/>
      <c r="H271" s="33"/>
      <c r="I271" s="33"/>
      <c r="J271" s="33"/>
      <c r="K271" s="34"/>
      <c r="L271" s="33"/>
      <c r="M271" s="48"/>
      <c r="N271" s="33"/>
      <c r="O271" s="47"/>
      <c r="P271" s="45">
        <f t="shared" si="10"/>
        <v>920</v>
      </c>
      <c r="R271" s="32"/>
    </row>
    <row r="272" spans="1:18" ht="23.25" customHeight="1" x14ac:dyDescent="0.2">
      <c r="A272" s="35"/>
      <c r="B272" s="34"/>
      <c r="C272" s="11" t="s">
        <v>472</v>
      </c>
      <c r="D272" s="13">
        <v>1</v>
      </c>
      <c r="E272" s="15">
        <v>150</v>
      </c>
      <c r="F272" s="15">
        <f t="shared" si="9"/>
        <v>150</v>
      </c>
      <c r="G272" s="33"/>
      <c r="H272" s="33"/>
      <c r="I272" s="33"/>
      <c r="J272" s="33"/>
      <c r="K272" s="34"/>
      <c r="L272" s="33"/>
      <c r="M272" s="48"/>
      <c r="N272" s="33"/>
      <c r="O272" s="47"/>
      <c r="P272" s="45">
        <f t="shared" si="10"/>
        <v>150</v>
      </c>
      <c r="R272" s="32"/>
    </row>
    <row r="273" spans="1:18" ht="23.25" customHeight="1" x14ac:dyDescent="0.2">
      <c r="A273" s="35"/>
      <c r="B273" s="34"/>
      <c r="C273" s="11" t="s">
        <v>473</v>
      </c>
      <c r="D273" s="13">
        <v>1</v>
      </c>
      <c r="E273" s="15">
        <v>180</v>
      </c>
      <c r="F273" s="15">
        <f t="shared" si="9"/>
        <v>180</v>
      </c>
      <c r="G273" s="33"/>
      <c r="H273" s="33"/>
      <c r="I273" s="33"/>
      <c r="J273" s="33"/>
      <c r="K273" s="34"/>
      <c r="L273" s="33"/>
      <c r="M273" s="48"/>
      <c r="N273" s="33"/>
      <c r="O273" s="47"/>
      <c r="P273" s="45">
        <f t="shared" si="10"/>
        <v>180</v>
      </c>
      <c r="R273" s="32"/>
    </row>
    <row r="274" spans="1:18" ht="23.25" customHeight="1" x14ac:dyDescent="0.2">
      <c r="A274" s="35"/>
      <c r="B274" s="34"/>
      <c r="C274" s="11" t="s">
        <v>474</v>
      </c>
      <c r="D274" s="13">
        <v>1</v>
      </c>
      <c r="E274" s="15">
        <v>450</v>
      </c>
      <c r="F274" s="15">
        <f t="shared" si="9"/>
        <v>450</v>
      </c>
      <c r="G274" s="33"/>
      <c r="H274" s="33"/>
      <c r="I274" s="33"/>
      <c r="J274" s="33"/>
      <c r="K274" s="34"/>
      <c r="L274" s="33"/>
      <c r="M274" s="48"/>
      <c r="N274" s="33"/>
      <c r="O274" s="47"/>
      <c r="P274" s="45">
        <f t="shared" si="10"/>
        <v>450</v>
      </c>
      <c r="R274" s="32"/>
    </row>
    <row r="275" spans="1:18" ht="23.25" customHeight="1" x14ac:dyDescent="0.2">
      <c r="A275" s="35"/>
      <c r="B275" s="34"/>
      <c r="C275" s="11" t="s">
        <v>475</v>
      </c>
      <c r="D275" s="13">
        <v>2</v>
      </c>
      <c r="E275" s="15">
        <v>175</v>
      </c>
      <c r="F275" s="15">
        <f t="shared" si="9"/>
        <v>350</v>
      </c>
      <c r="G275" s="33"/>
      <c r="H275" s="33"/>
      <c r="I275" s="33"/>
      <c r="J275" s="33"/>
      <c r="K275" s="34"/>
      <c r="L275" s="33"/>
      <c r="M275" s="48"/>
      <c r="N275" s="33"/>
      <c r="O275" s="47"/>
      <c r="P275" s="45">
        <f t="shared" si="10"/>
        <v>350</v>
      </c>
      <c r="R275" s="32"/>
    </row>
    <row r="276" spans="1:18" ht="23.25" customHeight="1" x14ac:dyDescent="0.2">
      <c r="A276" s="35"/>
      <c r="B276" s="34"/>
      <c r="C276" s="11" t="s">
        <v>476</v>
      </c>
      <c r="D276" s="13">
        <v>2</v>
      </c>
      <c r="E276" s="15">
        <v>175</v>
      </c>
      <c r="F276" s="15">
        <f t="shared" si="9"/>
        <v>350</v>
      </c>
      <c r="G276" s="33"/>
      <c r="H276" s="33"/>
      <c r="I276" s="33"/>
      <c r="J276" s="33"/>
      <c r="K276" s="34"/>
      <c r="L276" s="33"/>
      <c r="M276" s="48"/>
      <c r="N276" s="33"/>
      <c r="O276" s="47"/>
      <c r="P276" s="45">
        <f t="shared" si="10"/>
        <v>350</v>
      </c>
    </row>
    <row r="277" spans="1:18" ht="23.25" customHeight="1" x14ac:dyDescent="0.2">
      <c r="A277" s="35"/>
      <c r="B277" s="34"/>
      <c r="C277" s="11" t="s">
        <v>477</v>
      </c>
      <c r="D277" s="13">
        <v>1</v>
      </c>
      <c r="E277" s="15">
        <v>100</v>
      </c>
      <c r="F277" s="15">
        <f t="shared" si="9"/>
        <v>100</v>
      </c>
      <c r="G277" s="33"/>
      <c r="H277" s="33"/>
      <c r="I277" s="33"/>
      <c r="J277" s="33"/>
      <c r="K277" s="34"/>
      <c r="L277" s="33"/>
      <c r="M277" s="48"/>
      <c r="N277" s="33"/>
      <c r="O277" s="47"/>
      <c r="P277" s="45">
        <f t="shared" si="10"/>
        <v>100</v>
      </c>
    </row>
    <row r="278" spans="1:18" ht="23.25" customHeight="1" x14ac:dyDescent="0.2">
      <c r="A278" s="35"/>
      <c r="B278" s="34"/>
      <c r="C278" s="11" t="s">
        <v>478</v>
      </c>
      <c r="D278" s="13">
        <v>3</v>
      </c>
      <c r="E278" s="15">
        <v>25</v>
      </c>
      <c r="F278" s="15">
        <f t="shared" si="9"/>
        <v>75</v>
      </c>
      <c r="G278" s="33"/>
      <c r="H278" s="33"/>
      <c r="I278" s="33"/>
      <c r="J278" s="33"/>
      <c r="K278" s="34"/>
      <c r="L278" s="33"/>
      <c r="M278" s="48"/>
      <c r="N278" s="33"/>
      <c r="O278" s="47"/>
      <c r="P278" s="45">
        <f t="shared" si="10"/>
        <v>75</v>
      </c>
    </row>
    <row r="279" spans="1:18" ht="23.25" customHeight="1" x14ac:dyDescent="0.2">
      <c r="A279" s="35"/>
      <c r="B279" s="34"/>
      <c r="C279" s="11" t="s">
        <v>479</v>
      </c>
      <c r="D279" s="13">
        <v>1</v>
      </c>
      <c r="E279" s="15">
        <v>250</v>
      </c>
      <c r="F279" s="15">
        <f t="shared" si="9"/>
        <v>250</v>
      </c>
      <c r="G279" s="33"/>
      <c r="H279" s="33"/>
      <c r="I279" s="33"/>
      <c r="J279" s="33"/>
      <c r="K279" s="34"/>
      <c r="L279" s="33"/>
      <c r="M279" s="48"/>
      <c r="N279" s="33"/>
      <c r="O279" s="47"/>
      <c r="P279" s="45">
        <f t="shared" si="10"/>
        <v>250</v>
      </c>
    </row>
    <row r="280" spans="1:18" ht="23.25" customHeight="1" x14ac:dyDescent="0.2">
      <c r="A280" s="35"/>
      <c r="B280" s="34"/>
      <c r="C280" s="11" t="s">
        <v>480</v>
      </c>
      <c r="D280" s="13">
        <v>2</v>
      </c>
      <c r="E280" s="15">
        <v>125</v>
      </c>
      <c r="F280" s="15">
        <f t="shared" si="9"/>
        <v>250</v>
      </c>
      <c r="G280" s="33"/>
      <c r="H280" s="33"/>
      <c r="I280" s="33">
        <v>262</v>
      </c>
      <c r="J280" s="33"/>
      <c r="K280" s="34"/>
      <c r="L280" s="33"/>
      <c r="M280" s="48"/>
      <c r="N280" s="33"/>
      <c r="O280" s="47"/>
      <c r="P280" s="45">
        <f t="shared" si="10"/>
        <v>250</v>
      </c>
    </row>
    <row r="281" spans="1:18" ht="23.25" customHeight="1" x14ac:dyDescent="0.2">
      <c r="A281" s="35"/>
      <c r="B281" s="34"/>
      <c r="C281" s="11" t="s">
        <v>481</v>
      </c>
      <c r="D281" s="13">
        <v>3</v>
      </c>
      <c r="E281" s="15">
        <v>75</v>
      </c>
      <c r="F281" s="15">
        <f t="shared" si="9"/>
        <v>225</v>
      </c>
      <c r="G281" s="33"/>
      <c r="H281" s="33"/>
      <c r="I281" s="33"/>
      <c r="J281" s="33"/>
      <c r="K281" s="34"/>
      <c r="L281" s="33"/>
      <c r="M281" s="48"/>
      <c r="N281" s="33"/>
      <c r="O281" s="47"/>
      <c r="P281" s="45">
        <f t="shared" si="10"/>
        <v>225</v>
      </c>
    </row>
    <row r="282" spans="1:18" ht="23.25" customHeight="1" x14ac:dyDescent="0.2">
      <c r="A282" s="39">
        <v>65</v>
      </c>
      <c r="B282" s="34">
        <v>45408</v>
      </c>
      <c r="C282" s="11" t="s">
        <v>488</v>
      </c>
      <c r="D282" s="13">
        <v>100</v>
      </c>
      <c r="E282" s="15">
        <v>28.9</v>
      </c>
      <c r="F282" s="15">
        <f t="shared" si="9"/>
        <v>2890</v>
      </c>
      <c r="G282" s="33" t="s">
        <v>54</v>
      </c>
      <c r="H282" s="33">
        <v>108258734</v>
      </c>
      <c r="I282" s="33">
        <v>266</v>
      </c>
      <c r="J282" s="33">
        <v>11</v>
      </c>
      <c r="K282" s="34">
        <v>45412</v>
      </c>
      <c r="L282" s="33" t="s">
        <v>492</v>
      </c>
      <c r="M282" s="48" t="s">
        <v>453</v>
      </c>
      <c r="N282" s="33">
        <v>93921296</v>
      </c>
      <c r="O282" s="47">
        <v>1288979235</v>
      </c>
      <c r="P282" s="45">
        <f t="shared" si="10"/>
        <v>2890</v>
      </c>
      <c r="R282" s="40">
        <f>SUM(P282:P285)</f>
        <v>17995</v>
      </c>
    </row>
    <row r="283" spans="1:18" ht="32.25" customHeight="1" x14ac:dyDescent="0.2">
      <c r="A283" s="39"/>
      <c r="B283" s="34"/>
      <c r="C283" s="11" t="s">
        <v>489</v>
      </c>
      <c r="D283" s="13">
        <v>100</v>
      </c>
      <c r="E283" s="15">
        <v>48.9</v>
      </c>
      <c r="F283" s="15">
        <f t="shared" si="9"/>
        <v>4890</v>
      </c>
      <c r="G283" s="33"/>
      <c r="H283" s="33"/>
      <c r="I283" s="33"/>
      <c r="J283" s="33"/>
      <c r="K283" s="34"/>
      <c r="L283" s="33"/>
      <c r="M283" s="48"/>
      <c r="N283" s="33"/>
      <c r="O283" s="47"/>
      <c r="P283" s="45">
        <f t="shared" si="10"/>
        <v>4890</v>
      </c>
      <c r="R283" s="41"/>
    </row>
    <row r="284" spans="1:18" ht="23.25" customHeight="1" x14ac:dyDescent="0.2">
      <c r="A284" s="39"/>
      <c r="B284" s="34"/>
      <c r="C284" s="11" t="s">
        <v>490</v>
      </c>
      <c r="D284" s="13">
        <v>100</v>
      </c>
      <c r="E284" s="15">
        <v>54.9</v>
      </c>
      <c r="F284" s="15">
        <f t="shared" si="9"/>
        <v>5490</v>
      </c>
      <c r="G284" s="33"/>
      <c r="H284" s="33"/>
      <c r="I284" s="33"/>
      <c r="J284" s="33"/>
      <c r="K284" s="34"/>
      <c r="L284" s="33"/>
      <c r="M284" s="48"/>
      <c r="N284" s="33"/>
      <c r="O284" s="47"/>
      <c r="P284" s="45">
        <f t="shared" si="10"/>
        <v>5490</v>
      </c>
      <c r="R284" s="41"/>
    </row>
    <row r="285" spans="1:18" ht="32.25" customHeight="1" x14ac:dyDescent="0.2">
      <c r="A285" s="39"/>
      <c r="B285" s="34"/>
      <c r="C285" s="11" t="s">
        <v>491</v>
      </c>
      <c r="D285" s="13">
        <v>140</v>
      </c>
      <c r="E285" s="15">
        <v>33.75</v>
      </c>
      <c r="F285" s="15">
        <f t="shared" si="9"/>
        <v>4725</v>
      </c>
      <c r="G285" s="33"/>
      <c r="H285" s="33"/>
      <c r="I285" s="33"/>
      <c r="J285" s="33"/>
      <c r="K285" s="34"/>
      <c r="L285" s="33"/>
      <c r="M285" s="48"/>
      <c r="N285" s="33"/>
      <c r="O285" s="47"/>
      <c r="P285" s="45">
        <f t="shared" si="10"/>
        <v>4725</v>
      </c>
      <c r="R285" s="41"/>
    </row>
    <row r="286" spans="1:18" ht="75" x14ac:dyDescent="0.2">
      <c r="A286" s="25">
        <v>66</v>
      </c>
      <c r="B286" s="19">
        <v>45412</v>
      </c>
      <c r="C286" s="11" t="s">
        <v>493</v>
      </c>
      <c r="D286" s="13">
        <v>8</v>
      </c>
      <c r="E286" s="15">
        <v>83</v>
      </c>
      <c r="F286" s="15">
        <f t="shared" si="9"/>
        <v>664</v>
      </c>
      <c r="G286" s="13" t="s">
        <v>111</v>
      </c>
      <c r="H286" s="13">
        <v>112291368</v>
      </c>
      <c r="I286" s="13">
        <v>269</v>
      </c>
      <c r="J286" s="13">
        <v>13</v>
      </c>
      <c r="K286" s="19">
        <v>45412</v>
      </c>
      <c r="L286" s="13" t="s">
        <v>494</v>
      </c>
      <c r="M286" s="43" t="s">
        <v>495</v>
      </c>
      <c r="N286" s="13" t="s">
        <v>496</v>
      </c>
      <c r="O286" s="42">
        <v>3991815266</v>
      </c>
      <c r="P286" s="45">
        <f t="shared" si="10"/>
        <v>664</v>
      </c>
      <c r="R286" s="4">
        <f>P286</f>
        <v>664</v>
      </c>
    </row>
    <row r="287" spans="1:18" ht="90" x14ac:dyDescent="0.2">
      <c r="A287" s="25">
        <v>67</v>
      </c>
      <c r="B287" s="19">
        <v>45391</v>
      </c>
      <c r="C287" s="11" t="s">
        <v>499</v>
      </c>
      <c r="D287" s="13">
        <v>100</v>
      </c>
      <c r="E287" s="23">
        <v>250</v>
      </c>
      <c r="F287" s="22">
        <f t="shared" si="9"/>
        <v>25000</v>
      </c>
      <c r="G287" s="13" t="s">
        <v>500</v>
      </c>
      <c r="H287" s="24">
        <v>108258734</v>
      </c>
      <c r="I287" s="13">
        <v>263</v>
      </c>
      <c r="J287" s="13">
        <v>13</v>
      </c>
      <c r="K287" s="19">
        <v>45392</v>
      </c>
      <c r="L287" s="13">
        <v>22645187</v>
      </c>
      <c r="M287" s="12" t="s">
        <v>497</v>
      </c>
      <c r="N287" s="14" t="s">
        <v>498</v>
      </c>
      <c r="O287" s="14">
        <v>630867687</v>
      </c>
      <c r="P287" s="55">
        <f t="shared" si="10"/>
        <v>25000</v>
      </c>
    </row>
    <row r="288" spans="1:18" x14ac:dyDescent="0.2">
      <c r="A288" s="25"/>
      <c r="B288" s="19"/>
      <c r="C288" s="11"/>
      <c r="D288" s="13"/>
      <c r="E288" s="15"/>
      <c r="F288" s="15"/>
      <c r="G288" s="13"/>
      <c r="H288" s="13"/>
      <c r="I288" s="13"/>
      <c r="J288" s="13"/>
      <c r="K288" s="19"/>
      <c r="L288" s="13"/>
      <c r="M288" s="11"/>
      <c r="N288" s="11"/>
      <c r="O288" s="44"/>
      <c r="P288" s="45"/>
    </row>
  </sheetData>
  <autoFilter ref="B10:J10" xr:uid="{00000000-0009-0000-0000-000000000000}"/>
  <mergeCells count="477">
    <mergeCell ref="N234:N252"/>
    <mergeCell ref="O234:O252"/>
    <mergeCell ref="R238:R248"/>
    <mergeCell ref="B282:B285"/>
    <mergeCell ref="A282:A285"/>
    <mergeCell ref="G282:G285"/>
    <mergeCell ref="H282:H285"/>
    <mergeCell ref="I282:I285"/>
    <mergeCell ref="J282:J285"/>
    <mergeCell ref="K282:K285"/>
    <mergeCell ref="L282:L285"/>
    <mergeCell ref="M282:M285"/>
    <mergeCell ref="N282:N285"/>
    <mergeCell ref="O282:O285"/>
    <mergeCell ref="R282:R285"/>
    <mergeCell ref="B234:B252"/>
    <mergeCell ref="A234:A252"/>
    <mergeCell ref="G234:G252"/>
    <mergeCell ref="H234:H252"/>
    <mergeCell ref="I234:I252"/>
    <mergeCell ref="J234:J252"/>
    <mergeCell ref="K234:K252"/>
    <mergeCell ref="L234:L252"/>
    <mergeCell ref="M234:M252"/>
    <mergeCell ref="N217:N219"/>
    <mergeCell ref="O217:O219"/>
    <mergeCell ref="R217:R219"/>
    <mergeCell ref="B220:B233"/>
    <mergeCell ref="A220:A233"/>
    <mergeCell ref="G220:G233"/>
    <mergeCell ref="H220:H233"/>
    <mergeCell ref="J220:J233"/>
    <mergeCell ref="I220:I233"/>
    <mergeCell ref="K220:K233"/>
    <mergeCell ref="L220:L233"/>
    <mergeCell ref="M220:M233"/>
    <mergeCell ref="N220:N233"/>
    <mergeCell ref="O220:O233"/>
    <mergeCell ref="R223:R230"/>
    <mergeCell ref="B217:B219"/>
    <mergeCell ref="A217:A219"/>
    <mergeCell ref="G217:G219"/>
    <mergeCell ref="H217:H219"/>
    <mergeCell ref="J217:J219"/>
    <mergeCell ref="K217:K219"/>
    <mergeCell ref="L217:L219"/>
    <mergeCell ref="I217:I219"/>
    <mergeCell ref="M217:M219"/>
    <mergeCell ref="A210:A215"/>
    <mergeCell ref="R204:R205"/>
    <mergeCell ref="B210:B215"/>
    <mergeCell ref="G210:G215"/>
    <mergeCell ref="H210:H215"/>
    <mergeCell ref="I210:I215"/>
    <mergeCell ref="J210:J215"/>
    <mergeCell ref="K210:K215"/>
    <mergeCell ref="L210:L215"/>
    <mergeCell ref="M210:M215"/>
    <mergeCell ref="N210:N215"/>
    <mergeCell ref="O210:O215"/>
    <mergeCell ref="R210:R215"/>
    <mergeCell ref="H204:H205"/>
    <mergeCell ref="G204:G205"/>
    <mergeCell ref="B204:B205"/>
    <mergeCell ref="A204:A205"/>
    <mergeCell ref="R200:R201"/>
    <mergeCell ref="R202:R203"/>
    <mergeCell ref="O204:O205"/>
    <mergeCell ref="N204:N205"/>
    <mergeCell ref="M204:M205"/>
    <mergeCell ref="L204:L205"/>
    <mergeCell ref="K204:K205"/>
    <mergeCell ref="J204:J205"/>
    <mergeCell ref="I204:I205"/>
    <mergeCell ref="K200:K201"/>
    <mergeCell ref="K202:K203"/>
    <mergeCell ref="L200:L201"/>
    <mergeCell ref="L202:L203"/>
    <mergeCell ref="M200:M201"/>
    <mergeCell ref="N200:N201"/>
    <mergeCell ref="O200:O201"/>
    <mergeCell ref="N202:N203"/>
    <mergeCell ref="O202:O203"/>
    <mergeCell ref="M202:M203"/>
    <mergeCell ref="B200:B201"/>
    <mergeCell ref="A200:A201"/>
    <mergeCell ref="G200:G201"/>
    <mergeCell ref="H200:H201"/>
    <mergeCell ref="J200:J201"/>
    <mergeCell ref="I200:I201"/>
    <mergeCell ref="B202:B203"/>
    <mergeCell ref="A202:A203"/>
    <mergeCell ref="G202:G203"/>
    <mergeCell ref="H202:H203"/>
    <mergeCell ref="I202:I203"/>
    <mergeCell ref="J202:J203"/>
    <mergeCell ref="N194:N195"/>
    <mergeCell ref="O194:O195"/>
    <mergeCell ref="R194:R195"/>
    <mergeCell ref="B196:B199"/>
    <mergeCell ref="A196:A199"/>
    <mergeCell ref="G196:G199"/>
    <mergeCell ref="H196:H199"/>
    <mergeCell ref="I196:I199"/>
    <mergeCell ref="K196:K199"/>
    <mergeCell ref="J196:J199"/>
    <mergeCell ref="L196:L199"/>
    <mergeCell ref="M196:M199"/>
    <mergeCell ref="N196:N199"/>
    <mergeCell ref="O196:O199"/>
    <mergeCell ref="R196:R199"/>
    <mergeCell ref="B194:B195"/>
    <mergeCell ref="A194:A195"/>
    <mergeCell ref="G194:G195"/>
    <mergeCell ref="H194:H195"/>
    <mergeCell ref="I194:I195"/>
    <mergeCell ref="J194:J195"/>
    <mergeCell ref="K194:K195"/>
    <mergeCell ref="L194:L195"/>
    <mergeCell ref="M194:M195"/>
    <mergeCell ref="N191:N193"/>
    <mergeCell ref="O191:O193"/>
    <mergeCell ref="R191:R193"/>
    <mergeCell ref="B156:B162"/>
    <mergeCell ref="A156:A162"/>
    <mergeCell ref="G156:G162"/>
    <mergeCell ref="H156:H162"/>
    <mergeCell ref="I160:I162"/>
    <mergeCell ref="I156:I159"/>
    <mergeCell ref="J156:J162"/>
    <mergeCell ref="K156:K162"/>
    <mergeCell ref="B191:B193"/>
    <mergeCell ref="A191:A193"/>
    <mergeCell ref="G191:G193"/>
    <mergeCell ref="H191:H193"/>
    <mergeCell ref="I191:I193"/>
    <mergeCell ref="J191:J193"/>
    <mergeCell ref="K191:K193"/>
    <mergeCell ref="L191:L193"/>
    <mergeCell ref="M191:M193"/>
    <mergeCell ref="L156:L162"/>
    <mergeCell ref="M156:M162"/>
    <mergeCell ref="N156:N162"/>
    <mergeCell ref="O156:O162"/>
    <mergeCell ref="R147:R149"/>
    <mergeCell ref="B150:B155"/>
    <mergeCell ref="A150:A155"/>
    <mergeCell ref="G150:G155"/>
    <mergeCell ref="H150:H155"/>
    <mergeCell ref="J150:J155"/>
    <mergeCell ref="I151:I155"/>
    <mergeCell ref="K150:K155"/>
    <mergeCell ref="L150:L155"/>
    <mergeCell ref="M150:M155"/>
    <mergeCell ref="N150:N155"/>
    <mergeCell ref="O150:O155"/>
    <mergeCell ref="R150:R155"/>
    <mergeCell ref="R156:R162"/>
    <mergeCell ref="K79:K80"/>
    <mergeCell ref="J79:J80"/>
    <mergeCell ref="L79:L80"/>
    <mergeCell ref="M79:M80"/>
    <mergeCell ref="N79:N80"/>
    <mergeCell ref="O79:O80"/>
    <mergeCell ref="R79:R80"/>
    <mergeCell ref="B81:B82"/>
    <mergeCell ref="R81:R82"/>
    <mergeCell ref="B79:B80"/>
    <mergeCell ref="B85:B86"/>
    <mergeCell ref="O85:O86"/>
    <mergeCell ref="R85:R86"/>
    <mergeCell ref="G87:G99"/>
    <mergeCell ref="H87:H99"/>
    <mergeCell ref="I87:I98"/>
    <mergeCell ref="J87:J99"/>
    <mergeCell ref="K87:K99"/>
    <mergeCell ref="L87:L99"/>
    <mergeCell ref="M87:M99"/>
    <mergeCell ref="N87:N99"/>
    <mergeCell ref="O87:O99"/>
    <mergeCell ref="R90:R96"/>
    <mergeCell ref="A81:A82"/>
    <mergeCell ref="G81:G82"/>
    <mergeCell ref="H81:H82"/>
    <mergeCell ref="M81:M82"/>
    <mergeCell ref="N81:N82"/>
    <mergeCell ref="O81:O82"/>
    <mergeCell ref="L81:L82"/>
    <mergeCell ref="K81:K82"/>
    <mergeCell ref="I81:I82"/>
    <mergeCell ref="J81:J82"/>
    <mergeCell ref="A79:A80"/>
    <mergeCell ref="G79:G80"/>
    <mergeCell ref="H79:H80"/>
    <mergeCell ref="I79:I80"/>
    <mergeCell ref="K71:K75"/>
    <mergeCell ref="L71:L75"/>
    <mergeCell ref="M71:M75"/>
    <mergeCell ref="N71:N75"/>
    <mergeCell ref="O71:O75"/>
    <mergeCell ref="R71:R75"/>
    <mergeCell ref="B77:B78"/>
    <mergeCell ref="A77:A78"/>
    <mergeCell ref="G77:G78"/>
    <mergeCell ref="H77:H78"/>
    <mergeCell ref="I77:I78"/>
    <mergeCell ref="J77:J78"/>
    <mergeCell ref="K77:K78"/>
    <mergeCell ref="L77:L78"/>
    <mergeCell ref="M77:M78"/>
    <mergeCell ref="N77:N78"/>
    <mergeCell ref="O77:O78"/>
    <mergeCell ref="R77:R78"/>
    <mergeCell ref="J67:J69"/>
    <mergeCell ref="H67:H69"/>
    <mergeCell ref="I67:I69"/>
    <mergeCell ref="G67:G69"/>
    <mergeCell ref="B67:B69"/>
    <mergeCell ref="A67:A69"/>
    <mergeCell ref="B71:B75"/>
    <mergeCell ref="A71:A75"/>
    <mergeCell ref="G71:G75"/>
    <mergeCell ref="H71:H75"/>
    <mergeCell ref="J71:J75"/>
    <mergeCell ref="I73:I75"/>
    <mergeCell ref="N65:N66"/>
    <mergeCell ref="O65:O66"/>
    <mergeCell ref="R65:R66"/>
    <mergeCell ref="M67:M69"/>
    <mergeCell ref="N67:N69"/>
    <mergeCell ref="O67:O69"/>
    <mergeCell ref="R67:R69"/>
    <mergeCell ref="L67:L69"/>
    <mergeCell ref="K67:K69"/>
    <mergeCell ref="B65:B66"/>
    <mergeCell ref="A65:A66"/>
    <mergeCell ref="G65:G66"/>
    <mergeCell ref="H65:H66"/>
    <mergeCell ref="I65:I66"/>
    <mergeCell ref="J65:J66"/>
    <mergeCell ref="K65:K66"/>
    <mergeCell ref="L65:L66"/>
    <mergeCell ref="M65:M66"/>
    <mergeCell ref="R60:R62"/>
    <mergeCell ref="B63:B64"/>
    <mergeCell ref="A63:A64"/>
    <mergeCell ref="G63:G64"/>
    <mergeCell ref="H63:H64"/>
    <mergeCell ref="I63:I64"/>
    <mergeCell ref="J63:J64"/>
    <mergeCell ref="K63:K64"/>
    <mergeCell ref="L63:L64"/>
    <mergeCell ref="M63:M64"/>
    <mergeCell ref="N63:N64"/>
    <mergeCell ref="O63:O64"/>
    <mergeCell ref="R63:R64"/>
    <mergeCell ref="K60:K62"/>
    <mergeCell ref="L60:L62"/>
    <mergeCell ref="M60:M62"/>
    <mergeCell ref="N60:N62"/>
    <mergeCell ref="O60:O62"/>
    <mergeCell ref="B60:B62"/>
    <mergeCell ref="A60:A62"/>
    <mergeCell ref="G60:G62"/>
    <mergeCell ref="H60:H62"/>
    <mergeCell ref="J60:J62"/>
    <mergeCell ref="I60:I62"/>
    <mergeCell ref="R54:R57"/>
    <mergeCell ref="A58:A59"/>
    <mergeCell ref="B58:B59"/>
    <mergeCell ref="N58:N59"/>
    <mergeCell ref="O58:O59"/>
    <mergeCell ref="M58:M59"/>
    <mergeCell ref="L58:L59"/>
    <mergeCell ref="K58:K59"/>
    <mergeCell ref="J58:J59"/>
    <mergeCell ref="I58:I59"/>
    <mergeCell ref="H58:H59"/>
    <mergeCell ref="G58:G59"/>
    <mergeCell ref="R58:R59"/>
    <mergeCell ref="K54:K57"/>
    <mergeCell ref="L54:L57"/>
    <mergeCell ref="M54:M57"/>
    <mergeCell ref="N54:N57"/>
    <mergeCell ref="O54:O57"/>
    <mergeCell ref="B54:B57"/>
    <mergeCell ref="A54:A57"/>
    <mergeCell ref="G54:G57"/>
    <mergeCell ref="H54:H57"/>
    <mergeCell ref="J54:J57"/>
    <mergeCell ref="I54:I57"/>
    <mergeCell ref="L47:L52"/>
    <mergeCell ref="M47:M52"/>
    <mergeCell ref="N47:N52"/>
    <mergeCell ref="O47:O52"/>
    <mergeCell ref="R47:R52"/>
    <mergeCell ref="G47:G52"/>
    <mergeCell ref="H47:H52"/>
    <mergeCell ref="I47:I52"/>
    <mergeCell ref="J47:J52"/>
    <mergeCell ref="K47:K52"/>
    <mergeCell ref="R32:R33"/>
    <mergeCell ref="R34:R37"/>
    <mergeCell ref="B45:B46"/>
    <mergeCell ref="A45:A46"/>
    <mergeCell ref="B47:B52"/>
    <mergeCell ref="A47:A52"/>
    <mergeCell ref="G45:G46"/>
    <mergeCell ref="H45:H46"/>
    <mergeCell ref="I45:I46"/>
    <mergeCell ref="J45:J46"/>
    <mergeCell ref="K45:K46"/>
    <mergeCell ref="L45:L46"/>
    <mergeCell ref="M45:M46"/>
    <mergeCell ref="N45:N46"/>
    <mergeCell ref="O45:O46"/>
    <mergeCell ref="R45:R46"/>
    <mergeCell ref="N32:N33"/>
    <mergeCell ref="O32:O33"/>
    <mergeCell ref="M34:M37"/>
    <mergeCell ref="N34:N37"/>
    <mergeCell ref="O34:O37"/>
    <mergeCell ref="K32:K33"/>
    <mergeCell ref="K34:K37"/>
    <mergeCell ref="L32:L33"/>
    <mergeCell ref="R17:R21"/>
    <mergeCell ref="B23:B29"/>
    <mergeCell ref="A23:A29"/>
    <mergeCell ref="G23:G29"/>
    <mergeCell ref="H23:H29"/>
    <mergeCell ref="I23:I26"/>
    <mergeCell ref="I28:I29"/>
    <mergeCell ref="J23:J29"/>
    <mergeCell ref="K23:K29"/>
    <mergeCell ref="L23:L29"/>
    <mergeCell ref="M23:M29"/>
    <mergeCell ref="N23:N29"/>
    <mergeCell ref="O23:O29"/>
    <mergeCell ref="R23:R29"/>
    <mergeCell ref="N17:N21"/>
    <mergeCell ref="O17:O21"/>
    <mergeCell ref="B4:C4"/>
    <mergeCell ref="B7:C7"/>
    <mergeCell ref="B8:C8"/>
    <mergeCell ref="A32:A33"/>
    <mergeCell ref="B34:B37"/>
    <mergeCell ref="A34:A37"/>
    <mergeCell ref="G32:G33"/>
    <mergeCell ref="G34:G37"/>
    <mergeCell ref="L34:L37"/>
    <mergeCell ref="A17:A21"/>
    <mergeCell ref="M32:M33"/>
    <mergeCell ref="H32:H33"/>
    <mergeCell ref="H34:H37"/>
    <mergeCell ref="I32:I33"/>
    <mergeCell ref="I34:I37"/>
    <mergeCell ref="J32:J33"/>
    <mergeCell ref="J34:J37"/>
    <mergeCell ref="B32:B33"/>
    <mergeCell ref="B9:L9"/>
    <mergeCell ref="B17:B21"/>
    <mergeCell ref="G17:G21"/>
    <mergeCell ref="H17:H21"/>
    <mergeCell ref="I17:I21"/>
    <mergeCell ref="J17:J21"/>
    <mergeCell ref="K17:K21"/>
    <mergeCell ref="L17:L21"/>
    <mergeCell ref="M17:M21"/>
    <mergeCell ref="A85:A86"/>
    <mergeCell ref="G85:G86"/>
    <mergeCell ref="H85:H86"/>
    <mergeCell ref="I85:I86"/>
    <mergeCell ref="J85:J86"/>
    <mergeCell ref="K85:K86"/>
    <mergeCell ref="L85:L86"/>
    <mergeCell ref="M85:M86"/>
    <mergeCell ref="N85:N86"/>
    <mergeCell ref="B87:B99"/>
    <mergeCell ref="A87:A99"/>
    <mergeCell ref="B100:B102"/>
    <mergeCell ref="A100:A102"/>
    <mergeCell ref="G100:G102"/>
    <mergeCell ref="H100:H102"/>
    <mergeCell ref="J100:J102"/>
    <mergeCell ref="L100:L102"/>
    <mergeCell ref="I100:I102"/>
    <mergeCell ref="K100:K102"/>
    <mergeCell ref="M100:M102"/>
    <mergeCell ref="N100:N102"/>
    <mergeCell ref="O100:O102"/>
    <mergeCell ref="R100:R102"/>
    <mergeCell ref="B103:B139"/>
    <mergeCell ref="A103:A139"/>
    <mergeCell ref="G103:G139"/>
    <mergeCell ref="H103:H139"/>
    <mergeCell ref="I103:I125"/>
    <mergeCell ref="I127:I139"/>
    <mergeCell ref="J103:J139"/>
    <mergeCell ref="K103:K139"/>
    <mergeCell ref="L103:L139"/>
    <mergeCell ref="M103:M139"/>
    <mergeCell ref="N103:N139"/>
    <mergeCell ref="O103:O139"/>
    <mergeCell ref="R114:R126"/>
    <mergeCell ref="M163:M164"/>
    <mergeCell ref="M140:M146"/>
    <mergeCell ref="N140:N146"/>
    <mergeCell ref="O140:O146"/>
    <mergeCell ref="R140:R146"/>
    <mergeCell ref="B140:B146"/>
    <mergeCell ref="A140:A146"/>
    <mergeCell ref="G140:G146"/>
    <mergeCell ref="H140:H146"/>
    <mergeCell ref="J140:J146"/>
    <mergeCell ref="I140:I145"/>
    <mergeCell ref="K140:K146"/>
    <mergeCell ref="L140:L146"/>
    <mergeCell ref="B147:B149"/>
    <mergeCell ref="A147:A149"/>
    <mergeCell ref="G147:G149"/>
    <mergeCell ref="H147:H149"/>
    <mergeCell ref="J147:J149"/>
    <mergeCell ref="I147:I148"/>
    <mergeCell ref="K147:K149"/>
    <mergeCell ref="L147:L149"/>
    <mergeCell ref="M147:M149"/>
    <mergeCell ref="N147:N149"/>
    <mergeCell ref="O147:O149"/>
    <mergeCell ref="N163:N164"/>
    <mergeCell ref="O163:O164"/>
    <mergeCell ref="R163:R164"/>
    <mergeCell ref="A165:A190"/>
    <mergeCell ref="B165:B190"/>
    <mergeCell ref="G165:G190"/>
    <mergeCell ref="H165:H190"/>
    <mergeCell ref="I165:I182"/>
    <mergeCell ref="J165:J190"/>
    <mergeCell ref="K165:K190"/>
    <mergeCell ref="L165:L190"/>
    <mergeCell ref="M165:M190"/>
    <mergeCell ref="N165:N190"/>
    <mergeCell ref="O165:O190"/>
    <mergeCell ref="R171:R182"/>
    <mergeCell ref="I183:I189"/>
    <mergeCell ref="B163:B164"/>
    <mergeCell ref="A163:A164"/>
    <mergeCell ref="G163:G164"/>
    <mergeCell ref="H163:H164"/>
    <mergeCell ref="J163:J164"/>
    <mergeCell ref="I163:I164"/>
    <mergeCell ref="K163:K164"/>
    <mergeCell ref="L163:L164"/>
    <mergeCell ref="B253:B254"/>
    <mergeCell ref="A253:A254"/>
    <mergeCell ref="B255:B281"/>
    <mergeCell ref="A255:A281"/>
    <mergeCell ref="G255:G281"/>
    <mergeCell ref="H255:H281"/>
    <mergeCell ref="G253:G254"/>
    <mergeCell ref="H253:H254"/>
    <mergeCell ref="I255:I279"/>
    <mergeCell ref="I280:I281"/>
    <mergeCell ref="I253:I254"/>
    <mergeCell ref="R253:R254"/>
    <mergeCell ref="N255:N281"/>
    <mergeCell ref="O255:O281"/>
    <mergeCell ref="M255:M281"/>
    <mergeCell ref="R261:R275"/>
    <mergeCell ref="J253:J254"/>
    <mergeCell ref="K253:K254"/>
    <mergeCell ref="L253:L254"/>
    <mergeCell ref="J255:J281"/>
    <mergeCell ref="K255:K281"/>
    <mergeCell ref="L255:L281"/>
    <mergeCell ref="M253:M254"/>
    <mergeCell ref="N253:N254"/>
    <mergeCell ref="O253:O254"/>
  </mergeCells>
  <phoneticPr fontId="4" type="noConversion"/>
  <pageMargins left="0.7" right="0.7" top="0.75" bottom="0.75" header="0.3" footer="0.3"/>
  <pageSetup scale="33" fitToHeight="0" orientation="landscape" r:id="rId1"/>
  <rowBreaks count="6" manualBreakCount="6">
    <brk id="35" max="11" man="1"/>
    <brk id="69" max="11" man="1"/>
    <brk id="118" max="11" man="1"/>
    <brk id="175" max="11" man="1"/>
    <brk id="221" max="11" man="1"/>
    <brk id="28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OFERTA ELECTRONICA</vt:lpstr>
      <vt:lpstr>'OFERTA ELECTRONICA'!Área_de_impresión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Pablo Morales Mejia</cp:lastModifiedBy>
  <cp:lastPrinted>2024-05-08T14:15:22Z</cp:lastPrinted>
  <dcterms:created xsi:type="dcterms:W3CDTF">2017-12-05T18:01:17Z</dcterms:created>
  <dcterms:modified xsi:type="dcterms:W3CDTF">2024-07-29T21:51:00Z</dcterms:modified>
</cp:coreProperties>
</file>