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/>
  <mc:AlternateContent xmlns:mc="http://schemas.openxmlformats.org/markup-compatibility/2006">
    <mc:Choice Requires="x15">
      <x15ac:absPath xmlns:x15ac="http://schemas.microsoft.com/office/spreadsheetml/2010/11/ac" url="C:\Users\pablo.mejia\Documents\2024\I.P. ENERO-JUNIO\"/>
    </mc:Choice>
  </mc:AlternateContent>
  <xr:revisionPtr revIDLastSave="0" documentId="13_ncr:1_{7535A8A6-4A8D-4110-BC0A-AECF5993F67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 COMPRAS DIRECTAS FEBRERO VIPET" sheetId="13" r:id="rId1"/>
  </sheets>
  <definedNames>
    <definedName name="_xlnm._FilterDatabase" localSheetId="0" hidden="1">' COMPRAS DIRECTAS FEBRERO VIPET'!$B$10:$J$10</definedName>
    <definedName name="_xlnm.Print_Area" localSheetId="0">' COMPRAS DIRECTAS FEBRERO VIPET'!$A$1:$L$73</definedName>
  </definedNames>
  <calcPr calcId="191029" concurrentCalc="0"/>
</workbook>
</file>

<file path=xl/calcChain.xml><?xml version="1.0" encoding="utf-8"?>
<calcChain xmlns="http://schemas.openxmlformats.org/spreadsheetml/2006/main">
  <c r="F70" i="13" l="1"/>
  <c r="F71" i="13"/>
  <c r="F72" i="13"/>
  <c r="F73" i="13"/>
  <c r="F69" i="13"/>
  <c r="F68" i="13"/>
  <c r="F67" i="13"/>
  <c r="F58" i="13"/>
  <c r="F59" i="13"/>
  <c r="F60" i="13"/>
  <c r="F61" i="13"/>
  <c r="F62" i="13"/>
  <c r="N64" i="13"/>
  <c r="F63" i="13"/>
  <c r="F64" i="13"/>
  <c r="F65" i="13"/>
  <c r="F66" i="13"/>
  <c r="F57" i="13"/>
  <c r="F56" i="13"/>
  <c r="F55" i="13"/>
  <c r="F54" i="13"/>
  <c r="N48" i="13"/>
  <c r="F41" i="13"/>
  <c r="F42" i="13"/>
  <c r="F43" i="13"/>
  <c r="F44" i="13"/>
  <c r="F45" i="13"/>
  <c r="F46" i="13"/>
  <c r="F47" i="13"/>
  <c r="F48" i="13"/>
  <c r="F49" i="13"/>
  <c r="F50" i="13"/>
  <c r="F51" i="13"/>
  <c r="F52" i="13"/>
  <c r="F53" i="13"/>
  <c r="F40" i="13"/>
  <c r="F39" i="13"/>
  <c r="F38" i="13"/>
  <c r="F37" i="13"/>
  <c r="F36" i="13"/>
  <c r="F35" i="13"/>
  <c r="F34" i="13"/>
  <c r="F33" i="13"/>
  <c r="F32" i="13"/>
  <c r="F31" i="13"/>
  <c r="F21" i="13"/>
  <c r="F22" i="13"/>
  <c r="F23" i="13"/>
  <c r="F24" i="13"/>
  <c r="F25" i="13"/>
  <c r="F26" i="13"/>
  <c r="F27" i="13"/>
  <c r="F28" i="13"/>
  <c r="F29" i="13"/>
  <c r="F30" i="13"/>
  <c r="F20" i="13"/>
  <c r="F19" i="13"/>
  <c r="F18" i="13"/>
  <c r="N53" i="13"/>
  <c r="N35" i="13"/>
  <c r="F17" i="13"/>
  <c r="F16" i="13"/>
  <c r="F15" i="13"/>
  <c r="F11" i="13"/>
  <c r="F12" i="13"/>
  <c r="F13" i="13"/>
  <c r="F14" i="13"/>
</calcChain>
</file>

<file path=xl/sharedStrings.xml><?xml version="1.0" encoding="utf-8"?>
<sst xmlns="http://schemas.openxmlformats.org/spreadsheetml/2006/main" count="112" uniqueCount="107">
  <si>
    <t>PRECIO UNITARIO</t>
  </si>
  <si>
    <t>PRECIO TOTAL</t>
  </si>
  <si>
    <t>PROVEEDOR</t>
  </si>
  <si>
    <t>NIT</t>
  </si>
  <si>
    <t>CANTIDAD</t>
  </si>
  <si>
    <t>DESCRIPCIÓN DE COMPRA</t>
  </si>
  <si>
    <t>FECHA</t>
  </si>
  <si>
    <t>RENGLON</t>
  </si>
  <si>
    <t>PROGRAMA</t>
  </si>
  <si>
    <t>NPG</t>
  </si>
  <si>
    <t>FECHA DE COMPRA DE PUBLICACIÓN</t>
  </si>
  <si>
    <t xml:space="preserve">Por transporte de encomiendas en la ruta Guatemala-Petén-Guatemala, correspondiente al mes de enero de 2024, conteniendo documentos oficiales del Viceministerio Encargado de Asuntos del Petén. </t>
  </si>
  <si>
    <t>E536979804</t>
  </si>
  <si>
    <t xml:space="preserve">FANNY'S EXPRESS SOCIEDAD ANONIMA </t>
  </si>
  <si>
    <t>Arena, variedad: de rio, Unidad - 1 Metro Cúbico (m3)</t>
  </si>
  <si>
    <t>LUIS AVIDÁN, CHAVARRÍA REYES / VENTA DE MATERIALES CONSTRUCCIÓN LACHO</t>
  </si>
  <si>
    <t>1636094K</t>
  </si>
  <si>
    <t>E537287647</t>
  </si>
  <si>
    <t xml:space="preserve">Fertilizante, clase: sustrato; origen: musgo acuático; tipo: 100% orgánico, presentación bolsa de 250 litros marca: Florava </t>
  </si>
  <si>
    <t xml:space="preserve"> INVERSIONES DINORTE SOCIEDAD ANÓNIMA, SOCIEDAD ANÓNIMA</t>
  </si>
  <si>
    <t>E537317678</t>
  </si>
  <si>
    <t xml:space="preserve">Mantenimiento preventivo y correctivo a fotocopiadora multifuncional </t>
  </si>
  <si>
    <t xml:space="preserve">Mantenimiento preventivo y correctivo a impresora multifuncional </t>
  </si>
  <si>
    <t xml:space="preserve">Caja de mantenimiento para impresora multifuncional </t>
  </si>
  <si>
    <t xml:space="preserve"> COMPAÑIA INTERNACIONAL DE PRODUCTOS Y SERVICIOS SOCIEDAD ANONIMA</t>
  </si>
  <si>
    <t>E537329102</t>
  </si>
  <si>
    <t xml:space="preserve">Agua pura garrafon </t>
  </si>
  <si>
    <t xml:space="preserve"> DISTRIBUIDORA JALAPEÑA, SOCIEDAD ANONIMA</t>
  </si>
  <si>
    <t>E537431349</t>
  </si>
  <si>
    <t xml:space="preserve">Boletos aéreos en la ruta Flores - Guatemala - Flores </t>
  </si>
  <si>
    <t xml:space="preserve"> CORPORACION PETENERA DE TURISMO SOCIEDAD ANONIMA</t>
  </si>
  <si>
    <t>E537648925</t>
  </si>
  <si>
    <t xml:space="preserve">Metros cúbicos (m3), de tierra, clase negra, textura Franco Arenosa, uso Vivero </t>
  </si>
  <si>
    <t>EDWIN JAVIER, MILIÁN RODRÍGUEZ  / CONSTRUCTORA J Y F</t>
  </si>
  <si>
    <t>E537652825</t>
  </si>
  <si>
    <t xml:space="preserve">Sello, Diámetro: 3 centímetro(s); forma: redonda; material: plástico: tipo: automático </t>
  </si>
  <si>
    <t xml:space="preserve">Sello, Ancho: 30 milímetro(s); largo: 70 milímetro(s); líneas: 6; material base: plástico; material sello: hule; tipo: automático </t>
  </si>
  <si>
    <t xml:space="preserve">Sello, material base: madera; material sello: hule </t>
  </si>
  <si>
    <t xml:space="preserve">Sello, Ancho: 18 milímetro(s); largo: 47 milímetro(s); líneas 3; material: plástico; tipo: automático. </t>
  </si>
  <si>
    <t>E537656456</t>
  </si>
  <si>
    <t xml:space="preserve">Nitrógeno, estado: liquido, presentación: recarga liquido </t>
  </si>
  <si>
    <t>JOSE LUIS,  GUILLÉN RODRÍGUEZ  / IMPRENTA ERMITA</t>
  </si>
  <si>
    <t>CORPORACION AGROPECUARIA PRODUCTOS ALIMENTICIOS, BIENES RAICES Y TRANSPORTES, SOCIEDAD ANÓNIMA</t>
  </si>
  <si>
    <t>E537664505</t>
  </si>
  <si>
    <t xml:space="preserve">Semilla especie: cilantro, presentación: bolsa, libra marca Bonanza </t>
  </si>
  <si>
    <t xml:space="preserve">Semilla tipo: pepino; uso: agricola: presentación: bolsa, libra Marca Agrinova </t>
  </si>
  <si>
    <t xml:space="preserve">Semilla tipo: acelga; presentación: Bolsa, libra marca Agrinova / Edena </t>
  </si>
  <si>
    <t>E537665420</t>
  </si>
  <si>
    <t xml:space="preserve">Cambio de bomba central de Clutch </t>
  </si>
  <si>
    <t xml:space="preserve">Cambio de bomba auxiliar de Clutch </t>
  </si>
  <si>
    <t xml:space="preserve">Bomba central de Clutch </t>
  </si>
  <si>
    <t xml:space="preserve">Bomba Auxiliar de Clutch </t>
  </si>
  <si>
    <t>E537656960</t>
  </si>
  <si>
    <t xml:space="preserve">Cambio de Válvula drenadora de Clutch </t>
  </si>
  <si>
    <t xml:space="preserve">Cambio de Bomba Central Clutch </t>
  </si>
  <si>
    <t xml:space="preserve">Cambio de Bomba Collarin de Clutch </t>
  </si>
  <si>
    <t xml:space="preserve">Cambio de Termostato </t>
  </si>
  <si>
    <t xml:space="preserve">Cambio de Disco de Clutch </t>
  </si>
  <si>
    <t xml:space="preserve">Cambio de 3 Abrazadera de 2" </t>
  </si>
  <si>
    <t xml:space="preserve">Cambio de Bateria de 17 Placas Bosch </t>
  </si>
  <si>
    <t xml:space="preserve">Desmontaje y Montaje de Caja </t>
  </si>
  <si>
    <t xml:space="preserve">Reparación de Sistema Electrico </t>
  </si>
  <si>
    <t xml:space="preserve">Válvula drenadora de Clutch </t>
  </si>
  <si>
    <t xml:space="preserve">Bomba Central Clutch </t>
  </si>
  <si>
    <t xml:space="preserve">Bomba Collarin de Clutch </t>
  </si>
  <si>
    <t>Termostato</t>
  </si>
  <si>
    <t xml:space="preserve">Disco de Clutch </t>
  </si>
  <si>
    <t xml:space="preserve">Abrazadera de 2" </t>
  </si>
  <si>
    <t xml:space="preserve">Bateria de 17 Placas Bosch </t>
  </si>
  <si>
    <t>E537668330</t>
  </si>
  <si>
    <t xml:space="preserve"> FREDER AUGUSTO, GONZALEZ LEPE / SERVICIOS AUTOMOTRICES GONZALEZ</t>
  </si>
  <si>
    <t xml:space="preserve">Cabezal de impresión </t>
  </si>
  <si>
    <t xml:space="preserve">Cambio de cabezal de impresión </t>
  </si>
  <si>
    <t>E537687602</t>
  </si>
  <si>
    <t xml:space="preserve">Cambio de Piñon de Catarina Trasera </t>
  </si>
  <si>
    <t xml:space="preserve">Cambio de Corona de Catarina Trasera </t>
  </si>
  <si>
    <t xml:space="preserve">Cambio de 2 Satelites de Catarina Trasera </t>
  </si>
  <si>
    <t xml:space="preserve">Cambio de 2 Planetarios de Catarina Trasera </t>
  </si>
  <si>
    <t xml:space="preserve">Cambio de 2 Inyectores Diesel </t>
  </si>
  <si>
    <t xml:space="preserve">Reparación de Bomba de Inyección </t>
  </si>
  <si>
    <t xml:space="preserve">Limpieza de Tanque de Combustible </t>
  </si>
  <si>
    <t xml:space="preserve">Piñon de Catarina Trasera </t>
  </si>
  <si>
    <t xml:space="preserve">Corona de Catarina Trasera </t>
  </si>
  <si>
    <t xml:space="preserve">Satelite de Catarina Trasera </t>
  </si>
  <si>
    <t>E537688374</t>
  </si>
  <si>
    <t xml:space="preserve">Planetario de Catarina Trasera </t>
  </si>
  <si>
    <t xml:space="preserve">Inyectores Diesel </t>
  </si>
  <si>
    <t xml:space="preserve">Cambio de Bomba Auxiliar de Clutch </t>
  </si>
  <si>
    <t xml:space="preserve">Cambio de Tuerca de Llanta Trasera </t>
  </si>
  <si>
    <t xml:space="preserve">Cambio de Bateria de 17 placas LTH L27700 </t>
  </si>
  <si>
    <t xml:space="preserve">Cambio de Fija Bateria </t>
  </si>
  <si>
    <t xml:space="preserve">Cambio de 2 Borner para Batería </t>
  </si>
  <si>
    <t xml:space="preserve">Tuerca de Llanta Trasera </t>
  </si>
  <si>
    <t xml:space="preserve">Bateria de 17 placas LTH L27700 </t>
  </si>
  <si>
    <t xml:space="preserve">Fija Bateria </t>
  </si>
  <si>
    <t xml:space="preserve">Borner para Batería </t>
  </si>
  <si>
    <t>E537669701</t>
  </si>
  <si>
    <t>GERARDO, SANDOVAL HERRERA / SERVICIOS AUTOMOTRIZ SANDOVAL</t>
  </si>
  <si>
    <t>No.</t>
  </si>
  <si>
    <r>
      <t xml:space="preserve">ENTIDAD: </t>
    </r>
    <r>
      <rPr>
        <sz val="14"/>
        <color theme="1"/>
        <rFont val="Arial"/>
        <family val="2"/>
        <scheme val="minor"/>
      </rPr>
      <t>VICEMINISTERIO ENCARGADO DE ASUNTOS DE PETEN</t>
    </r>
  </si>
  <si>
    <r>
      <t xml:space="preserve">DIRECCION:  </t>
    </r>
    <r>
      <rPr>
        <sz val="14"/>
        <color theme="1"/>
        <rFont val="Arial"/>
        <family val="2"/>
        <scheme val="minor"/>
      </rPr>
      <t>COLONIA MORALES ZONA 2, FLORES PETEN</t>
    </r>
  </si>
  <si>
    <r>
      <t xml:space="preserve">HORARIO DE ATENCION: </t>
    </r>
    <r>
      <rPr>
        <sz val="14"/>
        <color theme="1"/>
        <rFont val="Arial"/>
        <family val="2"/>
        <scheme val="minor"/>
      </rPr>
      <t>DE 8 A 16:30 HORAS</t>
    </r>
  </si>
  <si>
    <r>
      <t xml:space="preserve">TELEFONO: </t>
    </r>
    <r>
      <rPr>
        <sz val="14"/>
        <color theme="1"/>
        <rFont val="Arial"/>
        <family val="2"/>
        <scheme val="minor"/>
      </rPr>
      <t>24137000  EXTENSION 7717</t>
    </r>
  </si>
  <si>
    <r>
      <t xml:space="preserve">DIRECTOR: </t>
    </r>
    <r>
      <rPr>
        <sz val="14"/>
        <color theme="1"/>
        <rFont val="Arial"/>
        <family val="2"/>
        <scheme val="minor"/>
      </rPr>
      <t xml:space="preserve"> PABLO MORALES MEJIA</t>
    </r>
  </si>
  <si>
    <r>
      <t xml:space="preserve">ENCARGADO DE ACTUALIZACION:  </t>
    </r>
    <r>
      <rPr>
        <sz val="14"/>
        <color theme="1"/>
        <rFont val="Arial"/>
        <family val="2"/>
        <scheme val="minor"/>
      </rPr>
      <t xml:space="preserve"> RONEL GUDIEL LOPEZ</t>
    </r>
  </si>
  <si>
    <t>FECHA DE ACTUALIZACION:  29  DE FEBRERO DE 2024</t>
  </si>
  <si>
    <t>COMPRAS DIRECTAS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</si>
</sst>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Q&quot;#,##0.00_);[Red]\(&quot;Q&quot;#,##0.00\)"/>
    <numFmt numFmtId="165" formatCode="_(&quot;Q&quot;* #,##0.00_);_(&quot;Q&quot;* \(#,##0.00\);_(&quot;Q&quot;* &quot;-&quot;??_);_(@_)"/>
  </numFmts>
  <fonts count="8" x14ac:knownFonts="1">
    <font>
      <sz val="11"/>
      <color theme="1"/>
      <name val="Arial"/>
      <family val="2"/>
      <scheme val="minor"/>
    </font>
    <font>
      <sz val="12"/>
      <color theme="1"/>
      <name val="Arial"/>
      <family val="2"/>
      <scheme val="minor"/>
    </font>
    <font>
      <b/>
      <sz val="12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8"/>
      <name val="Arial"/>
      <family val="2"/>
      <scheme val="minor"/>
    </font>
    <font>
      <sz val="14"/>
      <color theme="1"/>
      <name val="Arial"/>
      <family val="2"/>
      <scheme val="minor"/>
    </font>
    <font>
      <b/>
      <sz val="14"/>
      <color theme="1"/>
      <name val="Arial"/>
      <family val="2"/>
      <scheme val="minor"/>
    </font>
    <font>
      <b/>
      <sz val="18"/>
      <color theme="1"/>
      <name val="Arial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1" fillId="0" borderId="0"/>
    <xf numFmtId="165" fontId="3" fillId="0" borderId="0" applyFont="0" applyFill="0" applyBorder="0" applyAlignment="0" applyProtection="0"/>
  </cellStyleXfs>
  <cellXfs count="43">
    <xf numFmtId="0" fontId="0" fillId="0" borderId="0" xfId="0"/>
    <xf numFmtId="0" fontId="1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horizontal="center" wrapText="1"/>
    </xf>
    <xf numFmtId="165" fontId="1" fillId="0" borderId="0" xfId="2" applyFont="1" applyAlignment="1">
      <alignment horizontal="right" wrapText="1"/>
    </xf>
    <xf numFmtId="0" fontId="1" fillId="0" borderId="0" xfId="0" applyFont="1" applyAlignment="1">
      <alignment horizontal="right" wrapText="1"/>
    </xf>
    <xf numFmtId="14" fontId="1" fillId="0" borderId="0" xfId="0" applyNumberFormat="1" applyFont="1" applyAlignment="1">
      <alignment wrapText="1"/>
    </xf>
    <xf numFmtId="14" fontId="1" fillId="0" borderId="0" xfId="0" applyNumberFormat="1" applyFont="1" applyAlignment="1">
      <alignment horizontal="center" wrapText="1"/>
    </xf>
    <xf numFmtId="0" fontId="7" fillId="0" borderId="0" xfId="0" applyFont="1" applyAlignment="1">
      <alignment horizontal="center" wrapText="1"/>
    </xf>
    <xf numFmtId="165" fontId="1" fillId="0" borderId="1" xfId="2" applyFont="1" applyBorder="1" applyAlignment="1">
      <alignment horizontal="right" wrapText="1"/>
    </xf>
    <xf numFmtId="14" fontId="1" fillId="0" borderId="1" xfId="0" applyNumberFormat="1" applyFont="1" applyBorder="1" applyAlignment="1">
      <alignment wrapText="1"/>
    </xf>
    <xf numFmtId="0" fontId="1" fillId="0" borderId="1" xfId="0" applyFont="1" applyBorder="1" applyAlignment="1">
      <alignment horizontal="center" wrapText="1"/>
    </xf>
    <xf numFmtId="165" fontId="1" fillId="0" borderId="0" xfId="0" applyNumberFormat="1" applyFont="1" applyAlignment="1">
      <alignment wrapText="1"/>
    </xf>
    <xf numFmtId="165" fontId="1" fillId="0" borderId="0" xfId="0" applyNumberFormat="1" applyFont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center" wrapText="1"/>
    </xf>
    <xf numFmtId="165" fontId="1" fillId="2" borderId="1" xfId="2" applyFont="1" applyFill="1" applyBorder="1" applyAlignment="1">
      <alignment horizontal="right" wrapText="1"/>
    </xf>
    <xf numFmtId="14" fontId="1" fillId="2" borderId="1" xfId="0" applyNumberFormat="1" applyFont="1" applyFill="1" applyBorder="1" applyAlignment="1">
      <alignment wrapText="1"/>
    </xf>
    <xf numFmtId="14" fontId="2" fillId="3" borderId="2" xfId="0" applyNumberFormat="1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 vertical="center" wrapText="1"/>
    </xf>
    <xf numFmtId="165" fontId="2" fillId="3" borderId="2" xfId="2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14" fontId="1" fillId="0" borderId="1" xfId="0" applyNumberFormat="1" applyFont="1" applyBorder="1" applyAlignment="1">
      <alignment horizontal="center" wrapText="1"/>
    </xf>
    <xf numFmtId="164" fontId="1" fillId="0" borderId="1" xfId="2" applyNumberFormat="1" applyFont="1" applyBorder="1" applyAlignment="1">
      <alignment horizontal="right" wrapText="1"/>
    </xf>
    <xf numFmtId="0" fontId="7" fillId="2" borderId="1" xfId="0" applyFont="1" applyFill="1" applyBorder="1" applyAlignment="1">
      <alignment horizontal="center" wrapText="1"/>
    </xf>
    <xf numFmtId="14" fontId="1" fillId="2" borderId="1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right" wrapText="1"/>
    </xf>
    <xf numFmtId="0" fontId="1" fillId="2" borderId="1" xfId="0" applyFont="1" applyFill="1" applyBorder="1" applyAlignment="1">
      <alignment horizontal="right" wrapText="1"/>
    </xf>
    <xf numFmtId="0" fontId="7" fillId="4" borderId="1" xfId="0" applyFont="1" applyFill="1" applyBorder="1" applyAlignment="1">
      <alignment horizontal="center" wrapText="1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left" wrapText="1"/>
    </xf>
    <xf numFmtId="0" fontId="7" fillId="0" borderId="0" xfId="0" applyFont="1" applyAlignment="1">
      <alignment horizontal="center" wrapText="1"/>
    </xf>
    <xf numFmtId="0" fontId="7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165" fontId="1" fillId="0" borderId="0" xfId="0" applyNumberFormat="1" applyFont="1" applyAlignment="1">
      <alignment horizontal="center" wrapText="1"/>
    </xf>
    <xf numFmtId="0" fontId="1" fillId="0" borderId="0" xfId="0" applyFont="1" applyAlignment="1">
      <alignment horizontal="center" wrapText="1"/>
    </xf>
    <xf numFmtId="14" fontId="1" fillId="2" borderId="1" xfId="0" applyNumberFormat="1" applyFont="1" applyFill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14" fontId="1" fillId="0" borderId="1" xfId="0" applyNumberFormat="1" applyFont="1" applyBorder="1" applyAlignment="1">
      <alignment horizontal="center" wrapText="1"/>
    </xf>
    <xf numFmtId="14" fontId="1" fillId="2" borderId="1" xfId="0" applyNumberFormat="1" applyFont="1" applyFill="1" applyBorder="1" applyAlignment="1">
      <alignment horizontal="center"/>
    </xf>
  </cellXfs>
  <cellStyles count="3">
    <cellStyle name="Moneda" xfId="2" builtinId="4"/>
    <cellStyle name="Normal" xfId="0" builtinId="0"/>
    <cellStyle name="Normal 2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N73"/>
  <sheetViews>
    <sheetView tabSelected="1" view="pageBreakPreview" zoomScale="60" zoomScaleNormal="64" workbookViewId="0">
      <selection activeCell="A7" sqref="A7:L7"/>
    </sheetView>
  </sheetViews>
  <sheetFormatPr baseColWidth="10" defaultColWidth="11.375" defaultRowHeight="23.25" x14ac:dyDescent="0.35"/>
  <cols>
    <col min="1" max="1" width="8" style="8" customWidth="1"/>
    <col min="2" max="2" width="17" style="7" customWidth="1"/>
    <col min="3" max="3" width="142" style="1" customWidth="1"/>
    <col min="4" max="4" width="14.875" style="3" customWidth="1"/>
    <col min="5" max="5" width="18.875" style="4" customWidth="1"/>
    <col min="6" max="6" width="18.375" style="4" customWidth="1"/>
    <col min="7" max="7" width="54.75" style="3" customWidth="1"/>
    <col min="8" max="8" width="20.25" style="5" customWidth="1"/>
    <col min="9" max="9" width="14.375" style="1" customWidth="1"/>
    <col min="10" max="10" width="16.25" style="1" customWidth="1"/>
    <col min="11" max="11" width="20.875" style="6" customWidth="1"/>
    <col min="12" max="12" width="18" style="1" customWidth="1"/>
    <col min="13" max="13" width="12.5" style="1" customWidth="1"/>
    <col min="14" max="14" width="24" style="1" customWidth="1"/>
    <col min="15" max="15" width="11.375" style="1"/>
    <col min="16" max="16" width="12" style="1" customWidth="1"/>
    <col min="17" max="17" width="13.375" style="1" customWidth="1"/>
    <col min="18" max="16384" width="11.375" style="1"/>
  </cols>
  <sheetData>
    <row r="1" spans="1:14" ht="24.95" customHeight="1" x14ac:dyDescent="0.25">
      <c r="A1" s="31" t="s">
        <v>99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</row>
    <row r="2" spans="1:14" ht="24.95" customHeight="1" x14ac:dyDescent="0.25">
      <c r="A2" s="32" t="s">
        <v>100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</row>
    <row r="3" spans="1:14" ht="24.95" customHeight="1" x14ac:dyDescent="0.25">
      <c r="A3" s="32" t="s">
        <v>101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</row>
    <row r="4" spans="1:14" ht="24.95" customHeight="1" x14ac:dyDescent="0.25">
      <c r="A4" s="32" t="s">
        <v>102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</row>
    <row r="5" spans="1:14" ht="24.95" customHeight="1" x14ac:dyDescent="0.25">
      <c r="A5" s="32" t="s">
        <v>103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</row>
    <row r="6" spans="1:14" ht="24.95" customHeight="1" x14ac:dyDescent="0.25">
      <c r="A6" s="32" t="s">
        <v>104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</row>
    <row r="7" spans="1:14" ht="24.95" customHeight="1" x14ac:dyDescent="0.25">
      <c r="A7" s="32" t="s">
        <v>105</v>
      </c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</row>
    <row r="8" spans="1:14" x14ac:dyDescent="0.35">
      <c r="A8" s="33" t="s">
        <v>106</v>
      </c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</row>
    <row r="10" spans="1:14" ht="48.75" x14ac:dyDescent="0.35">
      <c r="A10" s="30" t="s">
        <v>98</v>
      </c>
      <c r="B10" s="18" t="s">
        <v>6</v>
      </c>
      <c r="C10" s="19" t="s">
        <v>5</v>
      </c>
      <c r="D10" s="20" t="s">
        <v>4</v>
      </c>
      <c r="E10" s="21" t="s">
        <v>0</v>
      </c>
      <c r="F10" s="21" t="s">
        <v>1</v>
      </c>
      <c r="G10" s="20" t="s">
        <v>2</v>
      </c>
      <c r="H10" s="20" t="s">
        <v>3</v>
      </c>
      <c r="I10" s="20" t="s">
        <v>7</v>
      </c>
      <c r="J10" s="20" t="s">
        <v>8</v>
      </c>
      <c r="K10" s="18" t="s">
        <v>10</v>
      </c>
      <c r="L10" s="22" t="s">
        <v>9</v>
      </c>
    </row>
    <row r="11" spans="1:14" ht="69" customHeight="1" x14ac:dyDescent="0.35">
      <c r="A11" s="23">
        <v>1</v>
      </c>
      <c r="B11" s="24">
        <v>45329</v>
      </c>
      <c r="C11" s="2" t="s">
        <v>11</v>
      </c>
      <c r="D11" s="11">
        <v>1</v>
      </c>
      <c r="E11" s="25">
        <v>1935</v>
      </c>
      <c r="F11" s="9">
        <f>D11*E11</f>
        <v>1935</v>
      </c>
      <c r="G11" s="11" t="s">
        <v>13</v>
      </c>
      <c r="H11" s="11">
        <v>7400551</v>
      </c>
      <c r="I11" s="11">
        <v>114</v>
      </c>
      <c r="J11" s="11">
        <v>13</v>
      </c>
      <c r="K11" s="24">
        <v>45336</v>
      </c>
      <c r="L11" s="11" t="s">
        <v>12</v>
      </c>
      <c r="N11" s="13"/>
    </row>
    <row r="12" spans="1:14" ht="32.25" x14ac:dyDescent="0.35">
      <c r="A12" s="26">
        <v>2</v>
      </c>
      <c r="B12" s="27">
        <v>45342</v>
      </c>
      <c r="C12" s="14" t="s">
        <v>14</v>
      </c>
      <c r="D12" s="15">
        <v>84</v>
      </c>
      <c r="E12" s="16">
        <v>288</v>
      </c>
      <c r="F12" s="16">
        <f t="shared" ref="F12:F73" si="0">D12*E12</f>
        <v>24192</v>
      </c>
      <c r="G12" s="15" t="s">
        <v>15</v>
      </c>
      <c r="H12" s="15" t="s">
        <v>16</v>
      </c>
      <c r="I12" s="14">
        <v>223</v>
      </c>
      <c r="J12" s="14">
        <v>12</v>
      </c>
      <c r="K12" s="17">
        <v>45343</v>
      </c>
      <c r="L12" s="14" t="s">
        <v>17</v>
      </c>
      <c r="N12" s="12"/>
    </row>
    <row r="13" spans="1:14" ht="32.25" x14ac:dyDescent="0.35">
      <c r="A13" s="23">
        <v>3</v>
      </c>
      <c r="B13" s="24">
        <v>45342</v>
      </c>
      <c r="C13" s="2" t="s">
        <v>18</v>
      </c>
      <c r="D13" s="11">
        <v>44</v>
      </c>
      <c r="E13" s="9">
        <v>454</v>
      </c>
      <c r="F13" s="9">
        <f t="shared" si="0"/>
        <v>19976</v>
      </c>
      <c r="G13" s="11" t="s">
        <v>19</v>
      </c>
      <c r="H13" s="28">
        <v>108258734</v>
      </c>
      <c r="I13" s="2">
        <v>263</v>
      </c>
      <c r="J13" s="2">
        <v>11</v>
      </c>
      <c r="K13" s="10">
        <v>44978</v>
      </c>
      <c r="L13" s="2" t="s">
        <v>20</v>
      </c>
      <c r="N13" s="12"/>
    </row>
    <row r="14" spans="1:14" ht="23.25" customHeight="1" x14ac:dyDescent="0.2">
      <c r="A14" s="34">
        <v>4</v>
      </c>
      <c r="B14" s="38">
        <v>45341</v>
      </c>
      <c r="C14" s="14" t="s">
        <v>21</v>
      </c>
      <c r="D14" s="15">
        <v>1</v>
      </c>
      <c r="E14" s="16">
        <v>705</v>
      </c>
      <c r="F14" s="16">
        <f t="shared" si="0"/>
        <v>705</v>
      </c>
      <c r="G14" s="35" t="s">
        <v>24</v>
      </c>
      <c r="H14" s="35">
        <v>4863461</v>
      </c>
      <c r="I14" s="35">
        <v>162</v>
      </c>
      <c r="J14" s="35">
        <v>13</v>
      </c>
      <c r="K14" s="38">
        <v>44978</v>
      </c>
      <c r="L14" s="35" t="s">
        <v>25</v>
      </c>
      <c r="N14" s="36"/>
    </row>
    <row r="15" spans="1:14" ht="23.25" customHeight="1" x14ac:dyDescent="0.2">
      <c r="A15" s="34"/>
      <c r="B15" s="38"/>
      <c r="C15" s="14" t="s">
        <v>22</v>
      </c>
      <c r="D15" s="15">
        <v>3</v>
      </c>
      <c r="E15" s="16">
        <v>705</v>
      </c>
      <c r="F15" s="16">
        <f t="shared" si="0"/>
        <v>2115</v>
      </c>
      <c r="G15" s="35"/>
      <c r="H15" s="35"/>
      <c r="I15" s="35"/>
      <c r="J15" s="35"/>
      <c r="K15" s="38"/>
      <c r="L15" s="35"/>
      <c r="N15" s="37"/>
    </row>
    <row r="16" spans="1:14" ht="23.25" customHeight="1" x14ac:dyDescent="0.2">
      <c r="A16" s="34"/>
      <c r="B16" s="38"/>
      <c r="C16" s="14" t="s">
        <v>23</v>
      </c>
      <c r="D16" s="15">
        <v>3</v>
      </c>
      <c r="E16" s="16">
        <v>300</v>
      </c>
      <c r="F16" s="16">
        <f t="shared" si="0"/>
        <v>900</v>
      </c>
      <c r="G16" s="35"/>
      <c r="H16" s="35"/>
      <c r="I16" s="14">
        <v>298</v>
      </c>
      <c r="J16" s="35"/>
      <c r="K16" s="38"/>
      <c r="L16" s="35"/>
      <c r="N16" s="37"/>
    </row>
    <row r="17" spans="1:14" x14ac:dyDescent="0.35">
      <c r="A17" s="23">
        <v>5</v>
      </c>
      <c r="B17" s="24">
        <v>45344</v>
      </c>
      <c r="C17" s="2" t="s">
        <v>26</v>
      </c>
      <c r="D17" s="11">
        <v>356</v>
      </c>
      <c r="E17" s="9">
        <v>15</v>
      </c>
      <c r="F17" s="9">
        <f t="shared" si="0"/>
        <v>5340</v>
      </c>
      <c r="G17" s="11" t="s">
        <v>27</v>
      </c>
      <c r="H17" s="28">
        <v>3306224</v>
      </c>
      <c r="I17" s="2">
        <v>211</v>
      </c>
      <c r="J17" s="2">
        <v>13</v>
      </c>
      <c r="K17" s="10">
        <v>45345</v>
      </c>
      <c r="L17" s="2" t="s">
        <v>28</v>
      </c>
      <c r="N17" s="12"/>
    </row>
    <row r="18" spans="1:14" ht="32.25" x14ac:dyDescent="0.35">
      <c r="A18" s="26">
        <v>6</v>
      </c>
      <c r="B18" s="27">
        <v>45350</v>
      </c>
      <c r="C18" s="14" t="s">
        <v>29</v>
      </c>
      <c r="D18" s="15">
        <v>4</v>
      </c>
      <c r="E18" s="16">
        <v>1680</v>
      </c>
      <c r="F18" s="16">
        <f t="shared" si="0"/>
        <v>6720</v>
      </c>
      <c r="G18" s="15" t="s">
        <v>30</v>
      </c>
      <c r="H18" s="29">
        <v>16896963</v>
      </c>
      <c r="I18" s="14">
        <v>141</v>
      </c>
      <c r="J18" s="14">
        <v>13</v>
      </c>
      <c r="K18" s="17">
        <v>44985</v>
      </c>
      <c r="L18" s="14" t="s">
        <v>31</v>
      </c>
      <c r="N18" s="12"/>
    </row>
    <row r="19" spans="1:14" ht="32.25" x14ac:dyDescent="0.35">
      <c r="A19" s="23">
        <v>7</v>
      </c>
      <c r="B19" s="24">
        <v>45345</v>
      </c>
      <c r="C19" s="2" t="s">
        <v>32</v>
      </c>
      <c r="D19" s="11">
        <v>72</v>
      </c>
      <c r="E19" s="9">
        <v>325</v>
      </c>
      <c r="F19" s="9">
        <f t="shared" si="0"/>
        <v>23400</v>
      </c>
      <c r="G19" s="11" t="s">
        <v>33</v>
      </c>
      <c r="H19" s="28">
        <v>31589324</v>
      </c>
      <c r="I19" s="2">
        <v>263</v>
      </c>
      <c r="J19" s="2">
        <v>12</v>
      </c>
      <c r="K19" s="10">
        <v>44985</v>
      </c>
      <c r="L19" s="2" t="s">
        <v>34</v>
      </c>
      <c r="N19" s="12"/>
    </row>
    <row r="20" spans="1:14" ht="23.25" customHeight="1" x14ac:dyDescent="0.2">
      <c r="A20" s="34">
        <v>8</v>
      </c>
      <c r="B20" s="38">
        <v>45349</v>
      </c>
      <c r="C20" s="14" t="s">
        <v>35</v>
      </c>
      <c r="D20" s="15">
        <v>1</v>
      </c>
      <c r="E20" s="16">
        <v>110</v>
      </c>
      <c r="F20" s="16">
        <f t="shared" si="0"/>
        <v>110</v>
      </c>
      <c r="G20" s="35" t="s">
        <v>41</v>
      </c>
      <c r="H20" s="35">
        <v>7610963</v>
      </c>
      <c r="I20" s="35">
        <v>291</v>
      </c>
      <c r="J20" s="35">
        <v>13</v>
      </c>
      <c r="K20" s="38">
        <v>44985</v>
      </c>
      <c r="L20" s="35" t="s">
        <v>39</v>
      </c>
      <c r="N20" s="36"/>
    </row>
    <row r="21" spans="1:14" ht="23.25" customHeight="1" x14ac:dyDescent="0.2">
      <c r="A21" s="34"/>
      <c r="B21" s="38"/>
      <c r="C21" s="14" t="s">
        <v>36</v>
      </c>
      <c r="D21" s="15">
        <v>1</v>
      </c>
      <c r="E21" s="16">
        <v>130</v>
      </c>
      <c r="F21" s="16">
        <f t="shared" si="0"/>
        <v>130</v>
      </c>
      <c r="G21" s="35"/>
      <c r="H21" s="35"/>
      <c r="I21" s="35"/>
      <c r="J21" s="35"/>
      <c r="K21" s="38"/>
      <c r="L21" s="35"/>
      <c r="N21" s="37"/>
    </row>
    <row r="22" spans="1:14" ht="23.25" customHeight="1" x14ac:dyDescent="0.2">
      <c r="A22" s="34"/>
      <c r="B22" s="38"/>
      <c r="C22" s="14" t="s">
        <v>37</v>
      </c>
      <c r="D22" s="15">
        <v>1</v>
      </c>
      <c r="E22" s="16">
        <v>50</v>
      </c>
      <c r="F22" s="16">
        <f t="shared" si="0"/>
        <v>50</v>
      </c>
      <c r="G22" s="35"/>
      <c r="H22" s="35"/>
      <c r="I22" s="35"/>
      <c r="J22" s="35"/>
      <c r="K22" s="38"/>
      <c r="L22" s="35"/>
      <c r="N22" s="37"/>
    </row>
    <row r="23" spans="1:14" ht="23.25" customHeight="1" x14ac:dyDescent="0.2">
      <c r="A23" s="34"/>
      <c r="B23" s="38"/>
      <c r="C23" s="14" t="s">
        <v>38</v>
      </c>
      <c r="D23" s="15">
        <v>3</v>
      </c>
      <c r="E23" s="16">
        <v>140</v>
      </c>
      <c r="F23" s="16">
        <f t="shared" si="0"/>
        <v>420</v>
      </c>
      <c r="G23" s="35"/>
      <c r="H23" s="35"/>
      <c r="I23" s="35"/>
      <c r="J23" s="35"/>
      <c r="K23" s="38"/>
      <c r="L23" s="35"/>
      <c r="N23" s="37"/>
    </row>
    <row r="24" spans="1:14" ht="47.25" x14ac:dyDescent="0.35">
      <c r="A24" s="23">
        <v>9</v>
      </c>
      <c r="B24" s="24">
        <v>45350</v>
      </c>
      <c r="C24" s="2" t="s">
        <v>40</v>
      </c>
      <c r="D24" s="11">
        <v>300</v>
      </c>
      <c r="E24" s="9">
        <v>45</v>
      </c>
      <c r="F24" s="9">
        <f t="shared" si="0"/>
        <v>13500</v>
      </c>
      <c r="G24" s="11" t="s">
        <v>42</v>
      </c>
      <c r="H24" s="28">
        <v>78575257</v>
      </c>
      <c r="I24" s="2">
        <v>261</v>
      </c>
      <c r="J24" s="2">
        <v>13</v>
      </c>
      <c r="K24" s="10">
        <v>45350</v>
      </c>
      <c r="L24" s="2" t="s">
        <v>43</v>
      </c>
      <c r="N24" s="12"/>
    </row>
    <row r="25" spans="1:14" ht="23.25" customHeight="1" x14ac:dyDescent="0.2">
      <c r="A25" s="34">
        <v>10</v>
      </c>
      <c r="B25" s="38">
        <v>45350</v>
      </c>
      <c r="C25" s="14" t="s">
        <v>44</v>
      </c>
      <c r="D25" s="15">
        <v>70</v>
      </c>
      <c r="E25" s="16">
        <v>80</v>
      </c>
      <c r="F25" s="16">
        <f t="shared" si="0"/>
        <v>5600</v>
      </c>
      <c r="G25" s="35" t="s">
        <v>42</v>
      </c>
      <c r="H25" s="35">
        <v>78575257</v>
      </c>
      <c r="I25" s="35">
        <v>215</v>
      </c>
      <c r="J25" s="35">
        <v>11</v>
      </c>
      <c r="K25" s="38">
        <v>45350</v>
      </c>
      <c r="L25" s="35" t="s">
        <v>47</v>
      </c>
      <c r="N25" s="36"/>
    </row>
    <row r="26" spans="1:14" ht="23.25" customHeight="1" x14ac:dyDescent="0.2">
      <c r="A26" s="34"/>
      <c r="B26" s="38"/>
      <c r="C26" s="14" t="s">
        <v>45</v>
      </c>
      <c r="D26" s="15">
        <v>32</v>
      </c>
      <c r="E26" s="16">
        <v>150</v>
      </c>
      <c r="F26" s="16">
        <f t="shared" si="0"/>
        <v>4800</v>
      </c>
      <c r="G26" s="35"/>
      <c r="H26" s="35"/>
      <c r="I26" s="35"/>
      <c r="J26" s="35"/>
      <c r="K26" s="38"/>
      <c r="L26" s="35"/>
      <c r="N26" s="37"/>
    </row>
    <row r="27" spans="1:14" ht="23.25" customHeight="1" x14ac:dyDescent="0.2">
      <c r="A27" s="34"/>
      <c r="B27" s="38"/>
      <c r="C27" s="14" t="s">
        <v>46</v>
      </c>
      <c r="D27" s="15">
        <v>31</v>
      </c>
      <c r="E27" s="16">
        <v>300</v>
      </c>
      <c r="F27" s="16">
        <f t="shared" si="0"/>
        <v>9300</v>
      </c>
      <c r="G27" s="35"/>
      <c r="H27" s="35"/>
      <c r="I27" s="35"/>
      <c r="J27" s="35"/>
      <c r="K27" s="38"/>
      <c r="L27" s="35"/>
      <c r="N27" s="37"/>
    </row>
    <row r="28" spans="1:14" ht="23.25" customHeight="1" x14ac:dyDescent="0.2">
      <c r="A28" s="39">
        <v>11</v>
      </c>
      <c r="B28" s="41">
        <v>45348</v>
      </c>
      <c r="C28" s="2" t="s">
        <v>48</v>
      </c>
      <c r="D28" s="11">
        <v>1</v>
      </c>
      <c r="E28" s="9">
        <v>450</v>
      </c>
      <c r="F28" s="9">
        <f t="shared" si="0"/>
        <v>450</v>
      </c>
      <c r="G28" s="40" t="s">
        <v>70</v>
      </c>
      <c r="H28" s="40">
        <v>68448759</v>
      </c>
      <c r="I28" s="40">
        <v>165</v>
      </c>
      <c r="J28" s="40">
        <v>12</v>
      </c>
      <c r="K28" s="41">
        <v>45350</v>
      </c>
      <c r="L28" s="40" t="s">
        <v>52</v>
      </c>
      <c r="N28" s="36"/>
    </row>
    <row r="29" spans="1:14" ht="23.25" customHeight="1" x14ac:dyDescent="0.2">
      <c r="A29" s="39"/>
      <c r="B29" s="41"/>
      <c r="C29" s="2" t="s">
        <v>49</v>
      </c>
      <c r="D29" s="11">
        <v>1</v>
      </c>
      <c r="E29" s="9">
        <v>250</v>
      </c>
      <c r="F29" s="9">
        <f t="shared" si="0"/>
        <v>250</v>
      </c>
      <c r="G29" s="40"/>
      <c r="H29" s="40"/>
      <c r="I29" s="40"/>
      <c r="J29" s="40"/>
      <c r="K29" s="41"/>
      <c r="L29" s="40"/>
      <c r="N29" s="37"/>
    </row>
    <row r="30" spans="1:14" ht="23.25" customHeight="1" x14ac:dyDescent="0.2">
      <c r="A30" s="39"/>
      <c r="B30" s="41"/>
      <c r="C30" s="2" t="s">
        <v>50</v>
      </c>
      <c r="D30" s="11">
        <v>1</v>
      </c>
      <c r="E30" s="9">
        <v>175</v>
      </c>
      <c r="F30" s="9">
        <f t="shared" si="0"/>
        <v>175</v>
      </c>
      <c r="G30" s="40"/>
      <c r="H30" s="40"/>
      <c r="I30" s="40">
        <v>298</v>
      </c>
      <c r="J30" s="40"/>
      <c r="K30" s="41"/>
      <c r="L30" s="40"/>
      <c r="N30" s="37"/>
    </row>
    <row r="31" spans="1:14" ht="23.25" customHeight="1" x14ac:dyDescent="0.2">
      <c r="A31" s="39"/>
      <c r="B31" s="41"/>
      <c r="C31" s="2" t="s">
        <v>51</v>
      </c>
      <c r="D31" s="11">
        <v>1</v>
      </c>
      <c r="E31" s="9">
        <v>150</v>
      </c>
      <c r="F31" s="9">
        <f t="shared" si="0"/>
        <v>150</v>
      </c>
      <c r="G31" s="40"/>
      <c r="H31" s="40"/>
      <c r="I31" s="40"/>
      <c r="J31" s="40"/>
      <c r="K31" s="41"/>
      <c r="L31" s="40"/>
      <c r="N31" s="37"/>
    </row>
    <row r="32" spans="1:14" ht="23.25" customHeight="1" x14ac:dyDescent="0.2">
      <c r="A32" s="34">
        <v>12</v>
      </c>
      <c r="B32" s="38">
        <v>45349</v>
      </c>
      <c r="C32" s="14" t="s">
        <v>53</v>
      </c>
      <c r="D32" s="15">
        <v>1</v>
      </c>
      <c r="E32" s="16">
        <v>150</v>
      </c>
      <c r="F32" s="16">
        <f t="shared" si="0"/>
        <v>150</v>
      </c>
      <c r="G32" s="35" t="s">
        <v>70</v>
      </c>
      <c r="H32" s="35">
        <v>68448759</v>
      </c>
      <c r="I32" s="35">
        <v>165</v>
      </c>
      <c r="J32" s="35">
        <v>13</v>
      </c>
      <c r="K32" s="38">
        <v>45350</v>
      </c>
      <c r="L32" s="35" t="s">
        <v>69</v>
      </c>
    </row>
    <row r="33" spans="1:14" ht="23.25" customHeight="1" x14ac:dyDescent="0.2">
      <c r="A33" s="34"/>
      <c r="B33" s="38"/>
      <c r="C33" s="14" t="s">
        <v>54</v>
      </c>
      <c r="D33" s="15">
        <v>1</v>
      </c>
      <c r="E33" s="16">
        <v>75</v>
      </c>
      <c r="F33" s="16">
        <f t="shared" si="0"/>
        <v>75</v>
      </c>
      <c r="G33" s="35"/>
      <c r="H33" s="35"/>
      <c r="I33" s="35"/>
      <c r="J33" s="35"/>
      <c r="K33" s="38"/>
      <c r="L33" s="35"/>
    </row>
    <row r="34" spans="1:14" ht="23.25" customHeight="1" x14ac:dyDescent="0.2">
      <c r="A34" s="34"/>
      <c r="B34" s="38"/>
      <c r="C34" s="14" t="s">
        <v>55</v>
      </c>
      <c r="D34" s="15">
        <v>1</v>
      </c>
      <c r="E34" s="16">
        <v>75</v>
      </c>
      <c r="F34" s="16">
        <f t="shared" si="0"/>
        <v>75</v>
      </c>
      <c r="G34" s="35"/>
      <c r="H34" s="35"/>
      <c r="I34" s="35"/>
      <c r="J34" s="35"/>
      <c r="K34" s="38"/>
      <c r="L34" s="35"/>
    </row>
    <row r="35" spans="1:14" ht="23.25" customHeight="1" x14ac:dyDescent="0.2">
      <c r="A35" s="34"/>
      <c r="B35" s="38"/>
      <c r="C35" s="14" t="s">
        <v>56</v>
      </c>
      <c r="D35" s="15">
        <v>1</v>
      </c>
      <c r="E35" s="16">
        <v>125</v>
      </c>
      <c r="F35" s="16">
        <f t="shared" si="0"/>
        <v>125</v>
      </c>
      <c r="G35" s="35"/>
      <c r="H35" s="35"/>
      <c r="I35" s="35"/>
      <c r="J35" s="35"/>
      <c r="K35" s="38"/>
      <c r="L35" s="35"/>
      <c r="N35" s="36" t="e">
        <f>SUM(#REF!)</f>
        <v>#REF!</v>
      </c>
    </row>
    <row r="36" spans="1:14" ht="23.25" customHeight="1" x14ac:dyDescent="0.2">
      <c r="A36" s="34"/>
      <c r="B36" s="38"/>
      <c r="C36" s="14" t="s">
        <v>57</v>
      </c>
      <c r="D36" s="15">
        <v>1</v>
      </c>
      <c r="E36" s="16">
        <v>250</v>
      </c>
      <c r="F36" s="16">
        <f t="shared" si="0"/>
        <v>250</v>
      </c>
      <c r="G36" s="35"/>
      <c r="H36" s="35"/>
      <c r="I36" s="35"/>
      <c r="J36" s="35"/>
      <c r="K36" s="38"/>
      <c r="L36" s="35"/>
      <c r="N36" s="37"/>
    </row>
    <row r="37" spans="1:14" ht="23.25" customHeight="1" x14ac:dyDescent="0.2">
      <c r="A37" s="34"/>
      <c r="B37" s="38"/>
      <c r="C37" s="14" t="s">
        <v>58</v>
      </c>
      <c r="D37" s="15">
        <v>1</v>
      </c>
      <c r="E37" s="16">
        <v>25</v>
      </c>
      <c r="F37" s="16">
        <f t="shared" si="0"/>
        <v>25</v>
      </c>
      <c r="G37" s="35"/>
      <c r="H37" s="35"/>
      <c r="I37" s="35"/>
      <c r="J37" s="35"/>
      <c r="K37" s="38"/>
      <c r="L37" s="35"/>
      <c r="N37" s="37"/>
    </row>
    <row r="38" spans="1:14" ht="23.25" customHeight="1" x14ac:dyDescent="0.2">
      <c r="A38" s="34"/>
      <c r="B38" s="38"/>
      <c r="C38" s="14" t="s">
        <v>59</v>
      </c>
      <c r="D38" s="15">
        <v>1</v>
      </c>
      <c r="E38" s="16">
        <v>10</v>
      </c>
      <c r="F38" s="16">
        <f t="shared" si="0"/>
        <v>10</v>
      </c>
      <c r="G38" s="35"/>
      <c r="H38" s="35"/>
      <c r="I38" s="35"/>
      <c r="J38" s="35"/>
      <c r="K38" s="38"/>
      <c r="L38" s="35"/>
      <c r="N38" s="37"/>
    </row>
    <row r="39" spans="1:14" ht="23.25" customHeight="1" x14ac:dyDescent="0.2">
      <c r="A39" s="34"/>
      <c r="B39" s="38"/>
      <c r="C39" s="14" t="s">
        <v>60</v>
      </c>
      <c r="D39" s="15">
        <v>1</v>
      </c>
      <c r="E39" s="16">
        <v>1025</v>
      </c>
      <c r="F39" s="16">
        <f t="shared" si="0"/>
        <v>1025</v>
      </c>
      <c r="G39" s="35"/>
      <c r="H39" s="35"/>
      <c r="I39" s="35"/>
      <c r="J39" s="35"/>
      <c r="K39" s="38"/>
      <c r="L39" s="35"/>
      <c r="N39" s="37"/>
    </row>
    <row r="40" spans="1:14" ht="23.25" customHeight="1" x14ac:dyDescent="0.2">
      <c r="A40" s="34"/>
      <c r="B40" s="38"/>
      <c r="C40" s="14" t="s">
        <v>61</v>
      </c>
      <c r="D40" s="15">
        <v>1</v>
      </c>
      <c r="E40" s="16">
        <v>1060</v>
      </c>
      <c r="F40" s="16">
        <f t="shared" si="0"/>
        <v>1060</v>
      </c>
      <c r="G40" s="35"/>
      <c r="H40" s="35"/>
      <c r="I40" s="35"/>
      <c r="J40" s="35"/>
      <c r="K40" s="38"/>
      <c r="L40" s="35"/>
      <c r="N40" s="37"/>
    </row>
    <row r="41" spans="1:14" ht="23.25" customHeight="1" x14ac:dyDescent="0.2">
      <c r="A41" s="34"/>
      <c r="B41" s="38"/>
      <c r="C41" s="14" t="s">
        <v>62</v>
      </c>
      <c r="D41" s="15">
        <v>1</v>
      </c>
      <c r="E41" s="16">
        <v>650</v>
      </c>
      <c r="F41" s="16">
        <f t="shared" si="0"/>
        <v>650</v>
      </c>
      <c r="G41" s="35"/>
      <c r="H41" s="35"/>
      <c r="I41" s="35">
        <v>298</v>
      </c>
      <c r="J41" s="35"/>
      <c r="K41" s="38"/>
      <c r="L41" s="35"/>
      <c r="N41" s="37"/>
    </row>
    <row r="42" spans="1:14" ht="23.25" customHeight="1" x14ac:dyDescent="0.2">
      <c r="A42" s="34"/>
      <c r="B42" s="38"/>
      <c r="C42" s="14" t="s">
        <v>63</v>
      </c>
      <c r="D42" s="15">
        <v>1</v>
      </c>
      <c r="E42" s="16">
        <v>970</v>
      </c>
      <c r="F42" s="16">
        <f t="shared" si="0"/>
        <v>970</v>
      </c>
      <c r="G42" s="35"/>
      <c r="H42" s="35"/>
      <c r="I42" s="35"/>
      <c r="J42" s="35"/>
      <c r="K42" s="38"/>
      <c r="L42" s="35"/>
      <c r="N42" s="37"/>
    </row>
    <row r="43" spans="1:14" ht="23.25" customHeight="1" x14ac:dyDescent="0.2">
      <c r="A43" s="34"/>
      <c r="B43" s="38"/>
      <c r="C43" s="14" t="s">
        <v>64</v>
      </c>
      <c r="D43" s="15">
        <v>1</v>
      </c>
      <c r="E43" s="16">
        <v>860</v>
      </c>
      <c r="F43" s="16">
        <f t="shared" si="0"/>
        <v>860</v>
      </c>
      <c r="G43" s="35"/>
      <c r="H43" s="35"/>
      <c r="I43" s="35"/>
      <c r="J43" s="35"/>
      <c r="K43" s="38"/>
      <c r="L43" s="35"/>
      <c r="N43" s="37"/>
    </row>
    <row r="44" spans="1:14" ht="23.25" customHeight="1" x14ac:dyDescent="0.2">
      <c r="A44" s="34"/>
      <c r="B44" s="38"/>
      <c r="C44" s="14" t="s">
        <v>65</v>
      </c>
      <c r="D44" s="15">
        <v>1</v>
      </c>
      <c r="E44" s="16">
        <v>867</v>
      </c>
      <c r="F44" s="16">
        <f t="shared" si="0"/>
        <v>867</v>
      </c>
      <c r="G44" s="35"/>
      <c r="H44" s="35"/>
      <c r="I44" s="35"/>
      <c r="J44" s="35"/>
      <c r="K44" s="38"/>
      <c r="L44" s="35"/>
      <c r="N44" s="37"/>
    </row>
    <row r="45" spans="1:14" ht="23.25" customHeight="1" x14ac:dyDescent="0.2">
      <c r="A45" s="34"/>
      <c r="B45" s="38"/>
      <c r="C45" s="14" t="s">
        <v>66</v>
      </c>
      <c r="D45" s="15">
        <v>1</v>
      </c>
      <c r="E45" s="16">
        <v>800</v>
      </c>
      <c r="F45" s="16">
        <f t="shared" si="0"/>
        <v>800</v>
      </c>
      <c r="G45" s="35"/>
      <c r="H45" s="35"/>
      <c r="I45" s="35"/>
      <c r="J45" s="35"/>
      <c r="K45" s="38"/>
      <c r="L45" s="35"/>
    </row>
    <row r="46" spans="1:14" ht="23.25" customHeight="1" x14ac:dyDescent="0.2">
      <c r="A46" s="34"/>
      <c r="B46" s="38"/>
      <c r="C46" s="14" t="s">
        <v>67</v>
      </c>
      <c r="D46" s="15">
        <v>3</v>
      </c>
      <c r="E46" s="16">
        <v>20</v>
      </c>
      <c r="F46" s="16">
        <f t="shared" si="0"/>
        <v>60</v>
      </c>
      <c r="G46" s="35"/>
      <c r="H46" s="35"/>
      <c r="I46" s="35"/>
      <c r="J46" s="35"/>
      <c r="K46" s="38"/>
      <c r="L46" s="35"/>
    </row>
    <row r="47" spans="1:14" ht="23.25" customHeight="1" x14ac:dyDescent="0.2">
      <c r="A47" s="34"/>
      <c r="B47" s="38"/>
      <c r="C47" s="14" t="s">
        <v>68</v>
      </c>
      <c r="D47" s="15">
        <v>1</v>
      </c>
      <c r="E47" s="16">
        <v>1350</v>
      </c>
      <c r="F47" s="16">
        <f t="shared" si="0"/>
        <v>1350</v>
      </c>
      <c r="G47" s="35"/>
      <c r="H47" s="35"/>
      <c r="I47" s="35"/>
      <c r="J47" s="35"/>
      <c r="K47" s="38"/>
      <c r="L47" s="35"/>
    </row>
    <row r="48" spans="1:14" ht="23.25" customHeight="1" x14ac:dyDescent="0.2">
      <c r="A48" s="39">
        <v>13</v>
      </c>
      <c r="B48" s="41">
        <v>45350</v>
      </c>
      <c r="C48" s="2" t="s">
        <v>71</v>
      </c>
      <c r="D48" s="11">
        <v>1</v>
      </c>
      <c r="E48" s="9">
        <v>3300</v>
      </c>
      <c r="F48" s="9">
        <f t="shared" si="0"/>
        <v>3300</v>
      </c>
      <c r="G48" s="40" t="s">
        <v>24</v>
      </c>
      <c r="H48" s="40">
        <v>4863461</v>
      </c>
      <c r="I48" s="2">
        <v>298</v>
      </c>
      <c r="J48" s="40">
        <v>13</v>
      </c>
      <c r="K48" s="41">
        <v>45350</v>
      </c>
      <c r="L48" s="40" t="s">
        <v>73</v>
      </c>
      <c r="N48" s="36" t="e">
        <f>SUM(#REF!)</f>
        <v>#REF!</v>
      </c>
    </row>
    <row r="49" spans="1:14" ht="23.25" customHeight="1" x14ac:dyDescent="0.2">
      <c r="A49" s="39"/>
      <c r="B49" s="41"/>
      <c r="C49" s="2" t="s">
        <v>72</v>
      </c>
      <c r="D49" s="11">
        <v>1</v>
      </c>
      <c r="E49" s="9">
        <v>660</v>
      </c>
      <c r="F49" s="9">
        <f t="shared" si="0"/>
        <v>660</v>
      </c>
      <c r="G49" s="40"/>
      <c r="H49" s="40"/>
      <c r="I49" s="2">
        <v>162</v>
      </c>
      <c r="J49" s="40"/>
      <c r="K49" s="41"/>
      <c r="L49" s="40"/>
      <c r="N49" s="37"/>
    </row>
    <row r="50" spans="1:14" ht="23.25" customHeight="1" x14ac:dyDescent="0.2">
      <c r="A50" s="34">
        <v>14</v>
      </c>
      <c r="B50" s="42">
        <v>45349</v>
      </c>
      <c r="C50" s="14" t="s">
        <v>74</v>
      </c>
      <c r="D50" s="15">
        <v>1</v>
      </c>
      <c r="E50" s="16">
        <v>100</v>
      </c>
      <c r="F50" s="16">
        <f t="shared" si="0"/>
        <v>100</v>
      </c>
      <c r="G50" s="35" t="s">
        <v>97</v>
      </c>
      <c r="H50" s="35">
        <v>41171977</v>
      </c>
      <c r="I50" s="35">
        <v>165</v>
      </c>
      <c r="J50" s="35">
        <v>13</v>
      </c>
      <c r="K50" s="38">
        <v>45350</v>
      </c>
      <c r="L50" s="35" t="s">
        <v>84</v>
      </c>
    </row>
    <row r="51" spans="1:14" ht="23.25" customHeight="1" x14ac:dyDescent="0.2">
      <c r="A51" s="34"/>
      <c r="B51" s="42"/>
      <c r="C51" s="14" t="s">
        <v>75</v>
      </c>
      <c r="D51" s="15">
        <v>1</v>
      </c>
      <c r="E51" s="16">
        <v>150</v>
      </c>
      <c r="F51" s="16">
        <f t="shared" si="0"/>
        <v>150</v>
      </c>
      <c r="G51" s="35"/>
      <c r="H51" s="35"/>
      <c r="I51" s="35"/>
      <c r="J51" s="35"/>
      <c r="K51" s="38"/>
      <c r="L51" s="35"/>
    </row>
    <row r="52" spans="1:14" ht="23.25" customHeight="1" x14ac:dyDescent="0.2">
      <c r="A52" s="34"/>
      <c r="B52" s="42"/>
      <c r="C52" s="14" t="s">
        <v>76</v>
      </c>
      <c r="D52" s="15">
        <v>1</v>
      </c>
      <c r="E52" s="16">
        <v>75</v>
      </c>
      <c r="F52" s="16">
        <f t="shared" si="0"/>
        <v>75</v>
      </c>
      <c r="G52" s="35"/>
      <c r="H52" s="35"/>
      <c r="I52" s="35"/>
      <c r="J52" s="35"/>
      <c r="K52" s="38"/>
      <c r="L52" s="35"/>
    </row>
    <row r="53" spans="1:14" ht="23.25" customHeight="1" x14ac:dyDescent="0.2">
      <c r="A53" s="34"/>
      <c r="B53" s="42"/>
      <c r="C53" s="14" t="s">
        <v>77</v>
      </c>
      <c r="D53" s="15">
        <v>1</v>
      </c>
      <c r="E53" s="16">
        <v>75</v>
      </c>
      <c r="F53" s="16">
        <f t="shared" si="0"/>
        <v>75</v>
      </c>
      <c r="G53" s="35"/>
      <c r="H53" s="35"/>
      <c r="I53" s="35"/>
      <c r="J53" s="35"/>
      <c r="K53" s="38"/>
      <c r="L53" s="35"/>
      <c r="N53" s="36" t="e">
        <f>SUM(#REF!)</f>
        <v>#REF!</v>
      </c>
    </row>
    <row r="54" spans="1:14" ht="23.25" customHeight="1" x14ac:dyDescent="0.2">
      <c r="A54" s="34"/>
      <c r="B54" s="42"/>
      <c r="C54" s="14" t="s">
        <v>78</v>
      </c>
      <c r="D54" s="15">
        <v>1</v>
      </c>
      <c r="E54" s="16">
        <v>250</v>
      </c>
      <c r="F54" s="16">
        <f t="shared" si="0"/>
        <v>250</v>
      </c>
      <c r="G54" s="35"/>
      <c r="H54" s="35"/>
      <c r="I54" s="35"/>
      <c r="J54" s="35"/>
      <c r="K54" s="38"/>
      <c r="L54" s="35"/>
      <c r="N54" s="37"/>
    </row>
    <row r="55" spans="1:14" ht="23.25" customHeight="1" x14ac:dyDescent="0.2">
      <c r="A55" s="34"/>
      <c r="B55" s="42"/>
      <c r="C55" s="14" t="s">
        <v>79</v>
      </c>
      <c r="D55" s="15">
        <v>1</v>
      </c>
      <c r="E55" s="16">
        <v>2000</v>
      </c>
      <c r="F55" s="16">
        <f t="shared" si="0"/>
        <v>2000</v>
      </c>
      <c r="G55" s="35"/>
      <c r="H55" s="35"/>
      <c r="I55" s="35"/>
      <c r="J55" s="35"/>
      <c r="K55" s="38"/>
      <c r="L55" s="35"/>
      <c r="N55" s="37"/>
    </row>
    <row r="56" spans="1:14" ht="23.25" customHeight="1" x14ac:dyDescent="0.2">
      <c r="A56" s="34"/>
      <c r="B56" s="42"/>
      <c r="C56" s="14" t="s">
        <v>80</v>
      </c>
      <c r="D56" s="15">
        <v>1</v>
      </c>
      <c r="E56" s="16">
        <v>470</v>
      </c>
      <c r="F56" s="16">
        <f t="shared" si="0"/>
        <v>470</v>
      </c>
      <c r="G56" s="35"/>
      <c r="H56" s="35"/>
      <c r="I56" s="35"/>
      <c r="J56" s="35"/>
      <c r="K56" s="38"/>
      <c r="L56" s="35"/>
      <c r="N56" s="37"/>
    </row>
    <row r="57" spans="1:14" ht="23.25" customHeight="1" x14ac:dyDescent="0.2">
      <c r="A57" s="34"/>
      <c r="B57" s="42"/>
      <c r="C57" s="14" t="s">
        <v>81</v>
      </c>
      <c r="D57" s="15">
        <v>1</v>
      </c>
      <c r="E57" s="16">
        <v>1800</v>
      </c>
      <c r="F57" s="16">
        <f t="shared" si="0"/>
        <v>1800</v>
      </c>
      <c r="G57" s="35"/>
      <c r="H57" s="35"/>
      <c r="I57" s="35">
        <v>298</v>
      </c>
      <c r="J57" s="35"/>
      <c r="K57" s="38"/>
      <c r="L57" s="35"/>
      <c r="N57" s="37"/>
    </row>
    <row r="58" spans="1:14" ht="23.25" customHeight="1" x14ac:dyDescent="0.2">
      <c r="A58" s="34"/>
      <c r="B58" s="42"/>
      <c r="C58" s="14" t="s">
        <v>82</v>
      </c>
      <c r="D58" s="15">
        <v>1</v>
      </c>
      <c r="E58" s="16">
        <v>2500</v>
      </c>
      <c r="F58" s="16">
        <f t="shared" si="0"/>
        <v>2500</v>
      </c>
      <c r="G58" s="35"/>
      <c r="H58" s="35"/>
      <c r="I58" s="35"/>
      <c r="J58" s="35"/>
      <c r="K58" s="38"/>
      <c r="L58" s="35"/>
      <c r="N58" s="37"/>
    </row>
    <row r="59" spans="1:14" ht="23.25" customHeight="1" x14ac:dyDescent="0.2">
      <c r="A59" s="34"/>
      <c r="B59" s="42"/>
      <c r="C59" s="14" t="s">
        <v>83</v>
      </c>
      <c r="D59" s="15">
        <v>2</v>
      </c>
      <c r="E59" s="16">
        <v>950</v>
      </c>
      <c r="F59" s="16">
        <f t="shared" si="0"/>
        <v>1900</v>
      </c>
      <c r="G59" s="35"/>
      <c r="H59" s="35"/>
      <c r="I59" s="35"/>
      <c r="J59" s="35"/>
      <c r="K59" s="38"/>
      <c r="L59" s="35"/>
    </row>
    <row r="60" spans="1:14" ht="23.25" customHeight="1" x14ac:dyDescent="0.2">
      <c r="A60" s="34"/>
      <c r="B60" s="42"/>
      <c r="C60" s="14" t="s">
        <v>85</v>
      </c>
      <c r="D60" s="15">
        <v>2</v>
      </c>
      <c r="E60" s="16">
        <v>980</v>
      </c>
      <c r="F60" s="16">
        <f t="shared" si="0"/>
        <v>1960</v>
      </c>
      <c r="G60" s="35"/>
      <c r="H60" s="35"/>
      <c r="I60" s="35"/>
      <c r="J60" s="35"/>
      <c r="K60" s="38"/>
      <c r="L60" s="35"/>
    </row>
    <row r="61" spans="1:14" ht="23.25" customHeight="1" x14ac:dyDescent="0.2">
      <c r="A61" s="34"/>
      <c r="B61" s="42"/>
      <c r="C61" s="14" t="s">
        <v>86</v>
      </c>
      <c r="D61" s="15">
        <v>2</v>
      </c>
      <c r="E61" s="16">
        <v>3560</v>
      </c>
      <c r="F61" s="16">
        <f t="shared" si="0"/>
        <v>7120</v>
      </c>
      <c r="G61" s="35"/>
      <c r="H61" s="35"/>
      <c r="I61" s="35"/>
      <c r="J61" s="35"/>
      <c r="K61" s="38"/>
      <c r="L61" s="35"/>
    </row>
    <row r="62" spans="1:14" ht="23.25" customHeight="1" x14ac:dyDescent="0.2">
      <c r="A62" s="39">
        <v>15</v>
      </c>
      <c r="B62" s="41">
        <v>45349</v>
      </c>
      <c r="C62" s="2" t="s">
        <v>87</v>
      </c>
      <c r="D62" s="11">
        <v>1</v>
      </c>
      <c r="E62" s="9">
        <v>220</v>
      </c>
      <c r="F62" s="9">
        <f t="shared" si="0"/>
        <v>220</v>
      </c>
      <c r="G62" s="40" t="s">
        <v>70</v>
      </c>
      <c r="H62" s="40">
        <v>68448759</v>
      </c>
      <c r="I62" s="40">
        <v>165</v>
      </c>
      <c r="J62" s="40">
        <v>13</v>
      </c>
      <c r="K62" s="41">
        <v>45350</v>
      </c>
      <c r="L62" s="40" t="s">
        <v>96</v>
      </c>
    </row>
    <row r="63" spans="1:14" ht="23.25" customHeight="1" x14ac:dyDescent="0.2">
      <c r="A63" s="39"/>
      <c r="B63" s="41"/>
      <c r="C63" s="2" t="s">
        <v>88</v>
      </c>
      <c r="D63" s="11">
        <v>1</v>
      </c>
      <c r="E63" s="9">
        <v>5</v>
      </c>
      <c r="F63" s="9">
        <f t="shared" si="0"/>
        <v>5</v>
      </c>
      <c r="G63" s="40"/>
      <c r="H63" s="40"/>
      <c r="I63" s="40"/>
      <c r="J63" s="40"/>
      <c r="K63" s="41"/>
      <c r="L63" s="40"/>
    </row>
    <row r="64" spans="1:14" ht="23.25" customHeight="1" x14ac:dyDescent="0.2">
      <c r="A64" s="39"/>
      <c r="B64" s="41"/>
      <c r="C64" s="2" t="s">
        <v>89</v>
      </c>
      <c r="D64" s="11">
        <v>1</v>
      </c>
      <c r="E64" s="9">
        <v>5</v>
      </c>
      <c r="F64" s="9">
        <f t="shared" si="0"/>
        <v>5</v>
      </c>
      <c r="G64" s="40"/>
      <c r="H64" s="40"/>
      <c r="I64" s="40"/>
      <c r="J64" s="40"/>
      <c r="K64" s="41"/>
      <c r="L64" s="40"/>
      <c r="N64" s="36" t="e">
        <f>SUM(#REF!)</f>
        <v>#REF!</v>
      </c>
    </row>
    <row r="65" spans="1:14" ht="23.25" customHeight="1" x14ac:dyDescent="0.2">
      <c r="A65" s="39"/>
      <c r="B65" s="41"/>
      <c r="C65" s="2" t="s">
        <v>90</v>
      </c>
      <c r="D65" s="11">
        <v>1</v>
      </c>
      <c r="E65" s="9">
        <v>10</v>
      </c>
      <c r="F65" s="9">
        <f t="shared" si="0"/>
        <v>10</v>
      </c>
      <c r="G65" s="40"/>
      <c r="H65" s="40"/>
      <c r="I65" s="40"/>
      <c r="J65" s="40"/>
      <c r="K65" s="41"/>
      <c r="L65" s="40"/>
      <c r="N65" s="37"/>
    </row>
    <row r="66" spans="1:14" ht="23.25" customHeight="1" x14ac:dyDescent="0.2">
      <c r="A66" s="39"/>
      <c r="B66" s="41"/>
      <c r="C66" s="2" t="s">
        <v>91</v>
      </c>
      <c r="D66" s="11">
        <v>1</v>
      </c>
      <c r="E66" s="9">
        <v>10</v>
      </c>
      <c r="F66" s="9">
        <f t="shared" si="0"/>
        <v>10</v>
      </c>
      <c r="G66" s="40"/>
      <c r="H66" s="40"/>
      <c r="I66" s="40"/>
      <c r="J66" s="40"/>
      <c r="K66" s="41"/>
      <c r="L66" s="40"/>
      <c r="N66" s="37"/>
    </row>
    <row r="67" spans="1:14" ht="23.25" customHeight="1" x14ac:dyDescent="0.2">
      <c r="A67" s="39"/>
      <c r="B67" s="41"/>
      <c r="C67" s="2" t="s">
        <v>51</v>
      </c>
      <c r="D67" s="11">
        <v>1</v>
      </c>
      <c r="E67" s="9">
        <v>325</v>
      </c>
      <c r="F67" s="9">
        <f t="shared" si="0"/>
        <v>325</v>
      </c>
      <c r="G67" s="40"/>
      <c r="H67" s="40"/>
      <c r="I67" s="40">
        <v>298</v>
      </c>
      <c r="J67" s="40"/>
      <c r="K67" s="41"/>
      <c r="L67" s="40"/>
      <c r="N67" s="37"/>
    </row>
    <row r="68" spans="1:14" ht="23.25" customHeight="1" x14ac:dyDescent="0.2">
      <c r="A68" s="39"/>
      <c r="B68" s="41"/>
      <c r="C68" s="2" t="s">
        <v>92</v>
      </c>
      <c r="D68" s="11">
        <v>1</v>
      </c>
      <c r="E68" s="9">
        <v>10</v>
      </c>
      <c r="F68" s="9">
        <f t="shared" si="0"/>
        <v>10</v>
      </c>
      <c r="G68" s="40"/>
      <c r="H68" s="40"/>
      <c r="I68" s="40"/>
      <c r="J68" s="40"/>
      <c r="K68" s="41"/>
      <c r="L68" s="40"/>
      <c r="N68" s="37"/>
    </row>
    <row r="69" spans="1:14" ht="23.25" customHeight="1" x14ac:dyDescent="0.2">
      <c r="A69" s="39"/>
      <c r="B69" s="41"/>
      <c r="C69" s="2" t="s">
        <v>93</v>
      </c>
      <c r="D69" s="11">
        <v>1</v>
      </c>
      <c r="E69" s="9">
        <v>1350</v>
      </c>
      <c r="F69" s="9">
        <f t="shared" si="0"/>
        <v>1350</v>
      </c>
      <c r="G69" s="40"/>
      <c r="H69" s="40"/>
      <c r="I69" s="40"/>
      <c r="J69" s="40"/>
      <c r="K69" s="41"/>
      <c r="L69" s="40"/>
    </row>
    <row r="70" spans="1:14" ht="23.25" customHeight="1" x14ac:dyDescent="0.2">
      <c r="A70" s="39"/>
      <c r="B70" s="41"/>
      <c r="C70" s="2" t="s">
        <v>94</v>
      </c>
      <c r="D70" s="11">
        <v>1</v>
      </c>
      <c r="E70" s="9">
        <v>75</v>
      </c>
      <c r="F70" s="9">
        <f t="shared" si="0"/>
        <v>75</v>
      </c>
      <c r="G70" s="40"/>
      <c r="H70" s="40"/>
      <c r="I70" s="40"/>
      <c r="J70" s="40"/>
      <c r="K70" s="41"/>
      <c r="L70" s="40"/>
    </row>
    <row r="71" spans="1:14" ht="23.25" customHeight="1" x14ac:dyDescent="0.2">
      <c r="A71" s="39"/>
      <c r="B71" s="41"/>
      <c r="C71" s="2" t="s">
        <v>95</v>
      </c>
      <c r="D71" s="11">
        <v>2</v>
      </c>
      <c r="E71" s="9">
        <v>20</v>
      </c>
      <c r="F71" s="9">
        <f t="shared" si="0"/>
        <v>40</v>
      </c>
      <c r="G71" s="40"/>
      <c r="H71" s="40"/>
      <c r="I71" s="40"/>
      <c r="J71" s="40"/>
      <c r="K71" s="41"/>
      <c r="L71" s="40"/>
    </row>
    <row r="72" spans="1:14" x14ac:dyDescent="0.35">
      <c r="F72" s="4">
        <f t="shared" si="0"/>
        <v>0</v>
      </c>
    </row>
    <row r="73" spans="1:14" x14ac:dyDescent="0.35">
      <c r="F73" s="4">
        <f t="shared" si="0"/>
        <v>0</v>
      </c>
    </row>
  </sheetData>
  <autoFilter ref="B10:J10" xr:uid="{00000000-0009-0000-0000-000000000000}"/>
  <mergeCells count="83">
    <mergeCell ref="A62:A71"/>
    <mergeCell ref="G62:G71"/>
    <mergeCell ref="H62:H71"/>
    <mergeCell ref="I67:I71"/>
    <mergeCell ref="I62:I66"/>
    <mergeCell ref="N64:N68"/>
    <mergeCell ref="J62:J71"/>
    <mergeCell ref="L62:L71"/>
    <mergeCell ref="K62:K71"/>
    <mergeCell ref="B62:B71"/>
    <mergeCell ref="B50:B61"/>
    <mergeCell ref="A50:A61"/>
    <mergeCell ref="N48:N49"/>
    <mergeCell ref="I50:I56"/>
    <mergeCell ref="N53:N58"/>
    <mergeCell ref="H48:H49"/>
    <mergeCell ref="J48:J49"/>
    <mergeCell ref="K48:K49"/>
    <mergeCell ref="L48:L49"/>
    <mergeCell ref="G50:G61"/>
    <mergeCell ref="H50:H61"/>
    <mergeCell ref="I57:I61"/>
    <mergeCell ref="J50:J61"/>
    <mergeCell ref="K50:K61"/>
    <mergeCell ref="L50:L61"/>
    <mergeCell ref="N28:N31"/>
    <mergeCell ref="G32:G47"/>
    <mergeCell ref="H32:H47"/>
    <mergeCell ref="J32:J47"/>
    <mergeCell ref="I41:I47"/>
    <mergeCell ref="I32:I40"/>
    <mergeCell ref="K32:K47"/>
    <mergeCell ref="L32:L47"/>
    <mergeCell ref="N35:N44"/>
    <mergeCell ref="J28:J31"/>
    <mergeCell ref="K28:K31"/>
    <mergeCell ref="L28:L31"/>
    <mergeCell ref="B32:B47"/>
    <mergeCell ref="A32:A47"/>
    <mergeCell ref="B48:B49"/>
    <mergeCell ref="A48:A49"/>
    <mergeCell ref="G48:G49"/>
    <mergeCell ref="N20:N23"/>
    <mergeCell ref="B25:B27"/>
    <mergeCell ref="A25:A27"/>
    <mergeCell ref="G25:G27"/>
    <mergeCell ref="H25:H27"/>
    <mergeCell ref="I25:I27"/>
    <mergeCell ref="J25:J27"/>
    <mergeCell ref="K25:K27"/>
    <mergeCell ref="L25:L27"/>
    <mergeCell ref="N25:N27"/>
    <mergeCell ref="K20:K23"/>
    <mergeCell ref="L20:L23"/>
    <mergeCell ref="B20:B23"/>
    <mergeCell ref="A28:A31"/>
    <mergeCell ref="G28:G31"/>
    <mergeCell ref="H28:H31"/>
    <mergeCell ref="I28:I29"/>
    <mergeCell ref="I30:I31"/>
    <mergeCell ref="B28:B31"/>
    <mergeCell ref="N14:N16"/>
    <mergeCell ref="B14:B16"/>
    <mergeCell ref="A14:A16"/>
    <mergeCell ref="G14:G16"/>
    <mergeCell ref="H14:H16"/>
    <mergeCell ref="J14:J16"/>
    <mergeCell ref="I14:I15"/>
    <mergeCell ref="K14:K16"/>
    <mergeCell ref="L14:L16"/>
    <mergeCell ref="A6:L6"/>
    <mergeCell ref="A8:L8"/>
    <mergeCell ref="A7:L7"/>
    <mergeCell ref="A20:A23"/>
    <mergeCell ref="G20:G23"/>
    <mergeCell ref="H20:H23"/>
    <mergeCell ref="J20:J23"/>
    <mergeCell ref="I20:I23"/>
    <mergeCell ref="A1:L1"/>
    <mergeCell ref="A2:L2"/>
    <mergeCell ref="A3:L3"/>
    <mergeCell ref="A4:L4"/>
    <mergeCell ref="A5:L5"/>
  </mergeCells>
  <phoneticPr fontId="4" type="noConversion"/>
  <pageMargins left="1.299212598425197" right="0.70866141732283472" top="0.74803149606299213" bottom="0.74803149606299213" header="0.31496062992125984" footer="0.31496062992125984"/>
  <pageSetup scale="29" fitToHeight="0" orientation="landscape" r:id="rId1"/>
  <rowBreaks count="1" manualBreakCount="1">
    <brk id="63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 COMPRAS DIRECTAS FEBRERO VIPET</vt:lpstr>
      <vt:lpstr>' COMPRAS DIRECTAS FEBRERO VIPET'!Área_de_impresión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Pablo Morales Mejia</cp:lastModifiedBy>
  <cp:lastPrinted>2024-04-01T21:25:13Z</cp:lastPrinted>
  <dcterms:created xsi:type="dcterms:W3CDTF">2017-12-05T18:01:17Z</dcterms:created>
  <dcterms:modified xsi:type="dcterms:W3CDTF">2024-07-30T16:11:23Z</dcterms:modified>
</cp:coreProperties>
</file>