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tabRatio="867" firstSheet="1" activeTab="4"/>
  </bookViews>
  <sheets>
    <sheet name="SubGrupo de Gasto 18 Enero" sheetId="8" r:id="rId1"/>
    <sheet name="SubGrupo de Gasto 18 Febrero" sheetId="9" r:id="rId2"/>
    <sheet name="SubGrupo de Gasto 18 Marzo" sheetId="10" r:id="rId3"/>
    <sheet name="SubGrupo de Gasto 18 Abril" sheetId="11" r:id="rId4"/>
    <sheet name="SubGrupo de Gasto 18 Mayo" sheetId="6" r:id="rId5"/>
  </sheets>
  <calcPr calcId="152511"/>
</workbook>
</file>

<file path=xl/calcChain.xml><?xml version="1.0" encoding="utf-8"?>
<calcChain xmlns="http://schemas.openxmlformats.org/spreadsheetml/2006/main">
  <c r="I73" i="6" l="1"/>
  <c r="I52" i="6"/>
  <c r="I53" i="6" s="1"/>
  <c r="I47" i="6"/>
  <c r="D73" i="6" l="1"/>
  <c r="L73" i="6" l="1"/>
  <c r="I32" i="6" l="1"/>
  <c r="I8" i="6"/>
  <c r="I6" i="6"/>
  <c r="I33" i="6" l="1"/>
  <c r="D67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8" i="11"/>
  <c r="D59" i="11" s="1"/>
  <c r="P51" i="11"/>
  <c r="O51" i="11"/>
  <c r="N51" i="11"/>
  <c r="M51" i="11"/>
  <c r="L51" i="11"/>
  <c r="H51" i="11"/>
  <c r="G51" i="11"/>
  <c r="F51" i="11"/>
  <c r="Q50" i="11"/>
  <c r="P50" i="11"/>
  <c r="O50" i="11"/>
  <c r="N50" i="11"/>
  <c r="M50" i="11"/>
  <c r="L50" i="11"/>
  <c r="K50" i="11"/>
  <c r="J50" i="11"/>
  <c r="I50" i="11"/>
  <c r="H50" i="11"/>
  <c r="F50" i="11"/>
  <c r="E50" i="11"/>
  <c r="E51" i="11" s="1"/>
  <c r="D50" i="11"/>
  <c r="D51" i="11" s="1"/>
  <c r="Q47" i="11"/>
  <c r="Q51" i="11" s="1"/>
  <c r="P47" i="11"/>
  <c r="O47" i="11"/>
  <c r="N47" i="11"/>
  <c r="M47" i="11"/>
  <c r="L47" i="11"/>
  <c r="K47" i="11"/>
  <c r="K51" i="11" s="1"/>
  <c r="J47" i="11"/>
  <c r="J51" i="11" s="1"/>
  <c r="I47" i="11"/>
  <c r="I51" i="11" s="1"/>
  <c r="H47" i="11"/>
  <c r="F47" i="11"/>
  <c r="E47" i="11"/>
  <c r="D47" i="11"/>
  <c r="P41" i="11"/>
  <c r="O41" i="11"/>
  <c r="N41" i="11"/>
  <c r="I41" i="11"/>
  <c r="H41" i="11"/>
  <c r="G41" i="11"/>
  <c r="F41" i="11"/>
  <c r="P40" i="11"/>
  <c r="O40" i="11"/>
  <c r="N40" i="11"/>
  <c r="M40" i="11"/>
  <c r="M41" i="11" s="1"/>
  <c r="L40" i="11"/>
  <c r="L41" i="11" s="1"/>
  <c r="K40" i="11"/>
  <c r="K41" i="11" s="1"/>
  <c r="J40" i="11"/>
  <c r="J41" i="11" s="1"/>
  <c r="I40" i="11"/>
  <c r="H40" i="11"/>
  <c r="G40" i="11"/>
  <c r="F40" i="11"/>
  <c r="E40" i="11"/>
  <c r="E41" i="11" s="1"/>
  <c r="D40" i="11"/>
  <c r="D41" i="11" s="1"/>
  <c r="Q39" i="11"/>
  <c r="Q38" i="11"/>
  <c r="Q40" i="11" s="1"/>
  <c r="Q41" i="11" s="1"/>
  <c r="L33" i="11"/>
  <c r="J33" i="11"/>
  <c r="P32" i="11"/>
  <c r="O32" i="11"/>
  <c r="N32" i="11"/>
  <c r="M32" i="11"/>
  <c r="L32" i="11"/>
  <c r="K32" i="11"/>
  <c r="J32" i="11"/>
  <c r="I32" i="11"/>
  <c r="H32" i="11"/>
  <c r="D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32" i="11" s="1"/>
  <c r="Q33" i="11" s="1"/>
  <c r="Q8" i="11"/>
  <c r="H8" i="11"/>
  <c r="D8" i="11"/>
  <c r="Q7" i="11"/>
  <c r="P6" i="11"/>
  <c r="P33" i="11" s="1"/>
  <c r="O6" i="11"/>
  <c r="O33" i="11" s="1"/>
  <c r="N6" i="11"/>
  <c r="N33" i="11" s="1"/>
  <c r="M6" i="11"/>
  <c r="M33" i="11" s="1"/>
  <c r="L6" i="11"/>
  <c r="K6" i="11"/>
  <c r="K33" i="11" s="1"/>
  <c r="J6" i="11"/>
  <c r="I6" i="11"/>
  <c r="I33" i="11" s="1"/>
  <c r="H6" i="11"/>
  <c r="H33" i="11" s="1"/>
  <c r="D6" i="11"/>
  <c r="D33" i="11" s="1"/>
  <c r="Q5" i="11"/>
  <c r="Q6" i="11" s="1"/>
  <c r="E61" i="6" l="1"/>
  <c r="F61" i="6"/>
  <c r="G61" i="6"/>
  <c r="H61" i="6"/>
  <c r="I61" i="6"/>
  <c r="J61" i="6"/>
  <c r="K61" i="6"/>
  <c r="L61" i="6"/>
  <c r="M61" i="6"/>
  <c r="N61" i="6"/>
  <c r="O61" i="6"/>
  <c r="P61" i="6"/>
  <c r="Q61" i="6"/>
  <c r="P6" i="6" l="1"/>
  <c r="O6" i="6"/>
  <c r="N6" i="6"/>
  <c r="M6" i="6"/>
  <c r="L6" i="6"/>
  <c r="K6" i="6"/>
  <c r="J6" i="6"/>
  <c r="P32" i="6"/>
  <c r="O32" i="6"/>
  <c r="N32" i="6"/>
  <c r="M32" i="6"/>
  <c r="L32" i="6"/>
  <c r="K32" i="6"/>
  <c r="J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7" i="6"/>
  <c r="Q8" i="6" s="1"/>
  <c r="O33" i="6"/>
  <c r="N33" i="6"/>
  <c r="Q5" i="6"/>
  <c r="Q6" i="6" s="1"/>
  <c r="H32" i="6"/>
  <c r="D32" i="6"/>
  <c r="H8" i="6"/>
  <c r="D8" i="6"/>
  <c r="H6" i="6"/>
  <c r="H33" i="6" s="1"/>
  <c r="D6" i="6"/>
  <c r="D33" i="6" s="1"/>
  <c r="M33" i="6" l="1"/>
  <c r="P33" i="6"/>
  <c r="K33" i="6"/>
  <c r="L33" i="6"/>
  <c r="J33" i="6"/>
  <c r="Q32" i="6"/>
  <c r="Q33" i="6" s="1"/>
  <c r="D46" i="10" l="1"/>
  <c r="Q38" i="10"/>
  <c r="P38" i="10"/>
  <c r="O38" i="10"/>
  <c r="M38" i="10"/>
  <c r="J38" i="10"/>
  <c r="H38" i="10"/>
  <c r="G38" i="10"/>
  <c r="F38" i="10"/>
  <c r="E38" i="10"/>
  <c r="D37" i="10"/>
  <c r="O35" i="10"/>
  <c r="N35" i="10"/>
  <c r="N38" i="10" s="1"/>
  <c r="L35" i="10"/>
  <c r="L38" i="10" s="1"/>
  <c r="K35" i="10"/>
  <c r="K38" i="10" s="1"/>
  <c r="I35" i="10"/>
  <c r="I38" i="10" s="1"/>
  <c r="H35" i="10"/>
  <c r="F35" i="10"/>
  <c r="E35" i="10"/>
  <c r="D35" i="10"/>
  <c r="D38" i="10" s="1"/>
  <c r="P29" i="10"/>
  <c r="O29" i="10"/>
  <c r="N29" i="10"/>
  <c r="H29" i="10"/>
  <c r="G29" i="10"/>
  <c r="F29" i="10"/>
  <c r="Q28" i="10"/>
  <c r="P28" i="10"/>
  <c r="O28" i="10"/>
  <c r="N28" i="10"/>
  <c r="M28" i="10"/>
  <c r="L28" i="10"/>
  <c r="K28" i="10"/>
  <c r="J28" i="10"/>
  <c r="I28" i="10"/>
  <c r="H28" i="10"/>
  <c r="F28" i="10"/>
  <c r="E28" i="10"/>
  <c r="E29" i="10" s="1"/>
  <c r="D28" i="10"/>
  <c r="Q25" i="10"/>
  <c r="Q29" i="10" s="1"/>
  <c r="P25" i="10"/>
  <c r="O25" i="10"/>
  <c r="N25" i="10"/>
  <c r="M25" i="10"/>
  <c r="M29" i="10" s="1"/>
  <c r="L25" i="10"/>
  <c r="L29" i="10" s="1"/>
  <c r="K25" i="10"/>
  <c r="K29" i="10" s="1"/>
  <c r="J25" i="10"/>
  <c r="J29" i="10" s="1"/>
  <c r="I25" i="10"/>
  <c r="I29" i="10" s="1"/>
  <c r="H25" i="10"/>
  <c r="F25" i="10"/>
  <c r="E25" i="10"/>
  <c r="D25" i="10"/>
  <c r="D29" i="10" s="1"/>
  <c r="P19" i="10"/>
  <c r="O19" i="10"/>
  <c r="I19" i="10"/>
  <c r="H19" i="10"/>
  <c r="G19" i="10"/>
  <c r="P18" i="10"/>
  <c r="O18" i="10"/>
  <c r="N18" i="10"/>
  <c r="N19" i="10" s="1"/>
  <c r="M18" i="10"/>
  <c r="M19" i="10" s="1"/>
  <c r="L18" i="10"/>
  <c r="L19" i="10" s="1"/>
  <c r="K18" i="10"/>
  <c r="K19" i="10" s="1"/>
  <c r="J18" i="10"/>
  <c r="J19" i="10" s="1"/>
  <c r="I18" i="10"/>
  <c r="H18" i="10"/>
  <c r="G18" i="10"/>
  <c r="F18" i="10"/>
  <c r="F19" i="10" s="1"/>
  <c r="E18" i="10"/>
  <c r="E19" i="10" s="1"/>
  <c r="D18" i="10"/>
  <c r="D19" i="10" s="1"/>
  <c r="Q17" i="10"/>
  <c r="Q16" i="10"/>
  <c r="Q18" i="10" s="1"/>
  <c r="Q19" i="10" s="1"/>
  <c r="M11" i="10"/>
  <c r="Q10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P8" i="10"/>
  <c r="O8" i="10"/>
  <c r="O11" i="10" s="1"/>
  <c r="N8" i="10"/>
  <c r="N11" i="10" s="1"/>
  <c r="M8" i="10"/>
  <c r="L8" i="10"/>
  <c r="K8" i="10"/>
  <c r="J8" i="10"/>
  <c r="I8" i="10"/>
  <c r="H8" i="10"/>
  <c r="G8" i="10"/>
  <c r="G11" i="10" s="1"/>
  <c r="D8" i="10"/>
  <c r="D11" i="10" s="1"/>
  <c r="Q7" i="10"/>
  <c r="Q8" i="10" s="1"/>
  <c r="P6" i="10"/>
  <c r="P11" i="10" s="1"/>
  <c r="O6" i="10"/>
  <c r="N6" i="10"/>
  <c r="M6" i="10"/>
  <c r="L6" i="10"/>
  <c r="L11" i="10" s="1"/>
  <c r="K6" i="10"/>
  <c r="K11" i="10" s="1"/>
  <c r="J6" i="10"/>
  <c r="J11" i="10" s="1"/>
  <c r="I6" i="10"/>
  <c r="I11" i="10" s="1"/>
  <c r="H6" i="10"/>
  <c r="H11" i="10" s="1"/>
  <c r="G6" i="10"/>
  <c r="D6" i="10"/>
  <c r="Q5" i="10"/>
  <c r="Q6" i="10" s="1"/>
  <c r="Q11" i="10" s="1"/>
  <c r="D52" i="6" l="1"/>
  <c r="E52" i="6"/>
  <c r="F52" i="6"/>
  <c r="H52" i="6"/>
  <c r="J52" i="6"/>
  <c r="K52" i="6"/>
  <c r="L52" i="6"/>
  <c r="M52" i="6"/>
  <c r="N52" i="6"/>
  <c r="O52" i="6"/>
  <c r="P52" i="6"/>
  <c r="Q52" i="6"/>
  <c r="D47" i="9" l="1"/>
  <c r="Q39" i="9"/>
  <c r="P39" i="9"/>
  <c r="M39" i="9"/>
  <c r="J39" i="9"/>
  <c r="I39" i="9"/>
  <c r="H39" i="9"/>
  <c r="G39" i="9"/>
  <c r="D38" i="9"/>
  <c r="D39" i="9" s="1"/>
  <c r="O36" i="9"/>
  <c r="O39" i="9" s="1"/>
  <c r="N36" i="9"/>
  <c r="N39" i="9" s="1"/>
  <c r="L36" i="9"/>
  <c r="L39" i="9" s="1"/>
  <c r="K36" i="9"/>
  <c r="K39" i="9" s="1"/>
  <c r="I36" i="9"/>
  <c r="H36" i="9"/>
  <c r="F36" i="9"/>
  <c r="F39" i="9" s="1"/>
  <c r="E36" i="9"/>
  <c r="E39" i="9" s="1"/>
  <c r="D36" i="9"/>
  <c r="Q30" i="9"/>
  <c r="P30" i="9"/>
  <c r="J30" i="9"/>
  <c r="I30" i="9"/>
  <c r="H30" i="9"/>
  <c r="G30" i="9"/>
  <c r="Q29" i="9"/>
  <c r="P29" i="9"/>
  <c r="O29" i="9"/>
  <c r="N29" i="9"/>
  <c r="M29" i="9"/>
  <c r="L29" i="9"/>
  <c r="K29" i="9"/>
  <c r="J29" i="9"/>
  <c r="I29" i="9"/>
  <c r="H29" i="9"/>
  <c r="F29" i="9"/>
  <c r="E29" i="9"/>
  <c r="D29" i="9"/>
  <c r="Q26" i="9"/>
  <c r="P26" i="9"/>
  <c r="O26" i="9"/>
  <c r="O30" i="9" s="1"/>
  <c r="N26" i="9"/>
  <c r="N30" i="9" s="1"/>
  <c r="M26" i="9"/>
  <c r="M30" i="9" s="1"/>
  <c r="L26" i="9"/>
  <c r="L30" i="9" s="1"/>
  <c r="K26" i="9"/>
  <c r="K30" i="9" s="1"/>
  <c r="J26" i="9"/>
  <c r="I26" i="9"/>
  <c r="H26" i="9"/>
  <c r="F26" i="9"/>
  <c r="F30" i="9" s="1"/>
  <c r="E26" i="9"/>
  <c r="E30" i="9" s="1"/>
  <c r="D26" i="9"/>
  <c r="D30" i="9" s="1"/>
  <c r="P19" i="9"/>
  <c r="J19" i="9"/>
  <c r="I19" i="9"/>
  <c r="H19" i="9"/>
  <c r="P18" i="9"/>
  <c r="O18" i="9"/>
  <c r="O19" i="9" s="1"/>
  <c r="N18" i="9"/>
  <c r="N19" i="9" s="1"/>
  <c r="M18" i="9"/>
  <c r="M19" i="9" s="1"/>
  <c r="L18" i="9"/>
  <c r="L19" i="9" s="1"/>
  <c r="K18" i="9"/>
  <c r="K19" i="9" s="1"/>
  <c r="J18" i="9"/>
  <c r="I18" i="9"/>
  <c r="H18" i="9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N11" i="9"/>
  <c r="D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Q8" i="9"/>
  <c r="P8" i="9"/>
  <c r="P11" i="9" s="1"/>
  <c r="O8" i="9"/>
  <c r="O11" i="9" s="1"/>
  <c r="N8" i="9"/>
  <c r="M8" i="9"/>
  <c r="L8" i="9"/>
  <c r="K8" i="9"/>
  <c r="J8" i="9"/>
  <c r="I8" i="9"/>
  <c r="H8" i="9"/>
  <c r="H11" i="9" s="1"/>
  <c r="G8" i="9"/>
  <c r="G11" i="9" s="1"/>
  <c r="D8" i="9"/>
  <c r="Q7" i="9"/>
  <c r="P6" i="9"/>
  <c r="O6" i="9"/>
  <c r="N6" i="9"/>
  <c r="M6" i="9"/>
  <c r="M11" i="9" s="1"/>
  <c r="L6" i="9"/>
  <c r="L11" i="9" s="1"/>
  <c r="K6" i="9"/>
  <c r="K11" i="9" s="1"/>
  <c r="J6" i="9"/>
  <c r="J11" i="9" s="1"/>
  <c r="I6" i="9"/>
  <c r="I11" i="9" s="1"/>
  <c r="H6" i="9"/>
  <c r="G6" i="9"/>
  <c r="D6" i="9"/>
  <c r="Q5" i="9"/>
  <c r="Q6" i="9" s="1"/>
  <c r="Q11" i="9" s="1"/>
  <c r="Q7" i="8" l="1"/>
  <c r="D45" i="8" l="1"/>
  <c r="Q37" i="8"/>
  <c r="P37" i="8"/>
  <c r="M37" i="8"/>
  <c r="J37" i="8"/>
  <c r="G37" i="8"/>
  <c r="D36" i="8"/>
  <c r="O34" i="8"/>
  <c r="O37" i="8" s="1"/>
  <c r="N34" i="8"/>
  <c r="N37" i="8" s="1"/>
  <c r="L34" i="8"/>
  <c r="L37" i="8" s="1"/>
  <c r="K34" i="8"/>
  <c r="K37" i="8" s="1"/>
  <c r="I34" i="8"/>
  <c r="I37" i="8" s="1"/>
  <c r="H34" i="8"/>
  <c r="H37" i="8" s="1"/>
  <c r="F34" i="8"/>
  <c r="F37" i="8" s="1"/>
  <c r="E34" i="8"/>
  <c r="E37" i="8" s="1"/>
  <c r="D34" i="8"/>
  <c r="Q27" i="8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Q47" i="6"/>
  <c r="Q53" i="6" s="1"/>
  <c r="P47" i="6"/>
  <c r="P53" i="6" s="1"/>
  <c r="O47" i="6"/>
  <c r="O53" i="6" s="1"/>
  <c r="N47" i="6"/>
  <c r="N53" i="6" s="1"/>
  <c r="M47" i="6"/>
  <c r="M53" i="6" s="1"/>
  <c r="L47" i="6"/>
  <c r="L53" i="6" s="1"/>
  <c r="K47" i="6"/>
  <c r="K53" i="6" s="1"/>
  <c r="J47" i="6"/>
  <c r="J53" i="6" s="1"/>
  <c r="H53" i="6"/>
  <c r="I40" i="6"/>
  <c r="I41" i="6" s="1"/>
  <c r="H40" i="6"/>
  <c r="H41" i="6" s="1"/>
  <c r="G40" i="6"/>
  <c r="G41" i="6" s="1"/>
  <c r="F40" i="6"/>
  <c r="F41" i="6" s="1"/>
  <c r="E40" i="6"/>
  <c r="E41" i="6" s="1"/>
  <c r="G11" i="8" l="1"/>
  <c r="O11" i="8"/>
  <c r="J11" i="8"/>
  <c r="I11" i="8"/>
  <c r="Q18" i="8"/>
  <c r="Q19" i="8" s="1"/>
  <c r="H11" i="8"/>
  <c r="P11" i="8"/>
  <c r="L11" i="8"/>
  <c r="D37" i="8"/>
  <c r="D28" i="8"/>
  <c r="D11" i="8"/>
  <c r="E28" i="8"/>
  <c r="N11" i="8"/>
  <c r="K11" i="8"/>
  <c r="F28" i="8"/>
  <c r="M11" i="8"/>
  <c r="Q10" i="8"/>
  <c r="Q11" i="8" s="1"/>
  <c r="D60" i="6"/>
  <c r="D61" i="6" s="1"/>
  <c r="D47" i="6" l="1"/>
  <c r="F47" i="6"/>
  <c r="E47" i="6"/>
  <c r="Q39" i="6"/>
  <c r="Q38" i="6"/>
  <c r="G53" i="6" l="1"/>
  <c r="F53" i="6"/>
  <c r="E53" i="6"/>
  <c r="D53" i="6"/>
  <c r="Q40" i="6"/>
  <c r="Q41" i="6" s="1"/>
  <c r="P40" i="6"/>
  <c r="P41" i="6" s="1"/>
  <c r="O40" i="6"/>
  <c r="O41" i="6" s="1"/>
  <c r="N40" i="6"/>
  <c r="N41" i="6" s="1"/>
  <c r="M40" i="6"/>
  <c r="M41" i="6" s="1"/>
  <c r="L40" i="6"/>
  <c r="L41" i="6" s="1"/>
  <c r="K40" i="6"/>
  <c r="K41" i="6" s="1"/>
  <c r="J40" i="6"/>
  <c r="J41" i="6" s="1"/>
  <c r="D40" i="6"/>
  <c r="D41" i="6" s="1"/>
</calcChain>
</file>

<file path=xl/sharedStrings.xml><?xml version="1.0" encoding="utf-8"?>
<sst xmlns="http://schemas.openxmlformats.org/spreadsheetml/2006/main" count="997" uniqueCount="139">
  <si>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</si>
  <si>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</si>
  <si>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</si>
  <si>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</si>
  <si>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</si>
  <si>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</si>
  <si>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</si>
  <si>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PRIMIER PAGO </t>
  </si>
  <si>
    <t>SEPTIMO PAGO</t>
  </si>
  <si>
    <t xml:space="preserve"> DECIMO PAGO</t>
  </si>
  <si>
    <t xml:space="preserve">TOTAL </t>
  </si>
  <si>
    <t xml:space="preserve">SEGUNDO PAGO </t>
  </si>
  <si>
    <t xml:space="preserve"> TERCER PAGO</t>
  </si>
  <si>
    <t>CUARTO PAGO</t>
  </si>
  <si>
    <t>QUINTO PAGO</t>
  </si>
  <si>
    <t>SEXTO PAGO</t>
  </si>
  <si>
    <t>OCTAVO  PAGO</t>
  </si>
  <si>
    <t>NOVENO PAGO</t>
  </si>
  <si>
    <t>GRAN TOTAL</t>
  </si>
  <si>
    <t>PROGRAMA BOSQUES DE AGUA PARA LA CONCORDIA</t>
  </si>
  <si>
    <t>REN-No.CONTRATO-FECHA</t>
  </si>
  <si>
    <t>DIFOPROCO</t>
  </si>
  <si>
    <t>TOTAL RENGLON 186</t>
  </si>
  <si>
    <t>TOTAL RENGLON 185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</si>
  <si>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</si>
  <si>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</si>
  <si>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</si>
  <si>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</si>
  <si>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</si>
  <si>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</si>
  <si>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</si>
  <si>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</si>
  <si>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</si>
  <si>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</si>
  <si>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</si>
  <si>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</si>
  <si>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</si>
  <si>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</si>
  <si>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</si>
  <si>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</si>
  <si>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</si>
  <si>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</si>
  <si>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</si>
  <si>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</si>
  <si>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PEQUEÑA CUANTIA</t>
  </si>
  <si>
    <t>PROGRAMA NACIONAL DE DESARROLLO RURAL, REGIONES: CENTRAL, NORORIENTE Y SURORIENTE - PNDR FIDA ORIENTE</t>
  </si>
  <si>
    <t>No.</t>
  </si>
  <si>
    <t>Enero</t>
  </si>
  <si>
    <t>Febrero</t>
  </si>
  <si>
    <t>DECIMO PRIMER PAGO</t>
  </si>
  <si>
    <t>DECIMO SEGUNGO PAGO</t>
  </si>
  <si>
    <t xml:space="preserve"> DECIMO PRIMER PAGO</t>
  </si>
  <si>
    <t xml:space="preserve"> DECIMO SEGUNDO PAGO</t>
  </si>
  <si>
    <t>184-Acta 6-2018 de fecha: 07-03-2018</t>
  </si>
  <si>
    <t>PRODENORTE  EJECUCION  MARZO</t>
  </si>
  <si>
    <t>Gafer Consulting Group, Sociedad Anonima (Contratación Aud. Externa)</t>
  </si>
  <si>
    <t>PROGRAMA BOSQUES DE AGUA PARA LA CONCORDIA/MARZO</t>
  </si>
  <si>
    <t>DIFOPROCO/MARZO</t>
  </si>
  <si>
    <t>PEQUEÑA CUANTIA/MARZO</t>
  </si>
  <si>
    <t>PROGRAMA NACIONAL DE DESARROLLO RURAL, REGIONES: CENTRAL, NORORIENTE Y SURORIENTE - PNDR FIDA ORIENTE/MARZO</t>
  </si>
  <si>
    <t>184-001-2018</t>
  </si>
  <si>
    <t xml:space="preserve">ROBERTO REYNIERI RABARIQUE PADILLA </t>
  </si>
  <si>
    <t>NO APLICA</t>
  </si>
  <si>
    <t>183-001-2018</t>
  </si>
  <si>
    <t>BILLY ESTUARDO PALMA CAMEROS</t>
  </si>
  <si>
    <t>189-001-2018</t>
  </si>
  <si>
    <t>LUIS FERNANDO VILLATORO SHAK</t>
  </si>
  <si>
    <t>189-02-2018</t>
  </si>
  <si>
    <t>CINDY ROSALINDA DEL CARMEN SOSA GUDIEL</t>
  </si>
  <si>
    <t>189-003-2018</t>
  </si>
  <si>
    <t>ELMER GEOVANI ZUÑIGA CAMBARA</t>
  </si>
  <si>
    <t>189-004-2018</t>
  </si>
  <si>
    <t>VICTOR MANUEL SANCHEZ FRANCO</t>
  </si>
  <si>
    <t>189-005-2018</t>
  </si>
  <si>
    <t>JUAN ANTONIO SOLORZANO RODRIGUEZ</t>
  </si>
  <si>
    <t>189-006-2018</t>
  </si>
  <si>
    <t>IRMA ESPERANZA BALSELLS ORELLANA DE ALVARADO</t>
  </si>
  <si>
    <t>189-07-2018</t>
  </si>
  <si>
    <t>NERY IVAN NAJERA CHINCHILLA</t>
  </si>
  <si>
    <t>189-08-2018</t>
  </si>
  <si>
    <t>ALDER LORENZO NAJERA GOMEZ</t>
  </si>
  <si>
    <t>189-009-2018</t>
  </si>
  <si>
    <t>DANIEL ROBERTO MARTINEZ MORALES</t>
  </si>
  <si>
    <t>189-010-2018</t>
  </si>
  <si>
    <t>PEDRO PINTO SANCHEZ</t>
  </si>
  <si>
    <t>189-011-2018</t>
  </si>
  <si>
    <t>BYRON JEOVANNY FUENTES MIRANDA</t>
  </si>
  <si>
    <t>189-012-2018</t>
  </si>
  <si>
    <t>JONATHAN ESTUARDO ZEPEDA MARROQUIN</t>
  </si>
  <si>
    <t>189-013-2018</t>
  </si>
  <si>
    <t>MAINOR UBALDO ARRIAZA CASTAÑEDA</t>
  </si>
  <si>
    <t>189-014-2018</t>
  </si>
  <si>
    <t>HENRY OMAR ESCOBAR PINEDA</t>
  </si>
  <si>
    <t>189-015-2018</t>
  </si>
  <si>
    <t>LUIS ALBERTO STALLING RIVEIRO</t>
  </si>
  <si>
    <t>189-016-2018</t>
  </si>
  <si>
    <t>PATRICK RENE  LARA MARTINEZ</t>
  </si>
  <si>
    <t>189-017-2018</t>
  </si>
  <si>
    <t>JORGE MARIO ALARCON SANDOVAL</t>
  </si>
  <si>
    <t>189-018-2018</t>
  </si>
  <si>
    <t xml:space="preserve">ALEJANDRA DIAZ SANDOVAL </t>
  </si>
  <si>
    <t>189-019-2018</t>
  </si>
  <si>
    <t>JASON HENRY MENDEZ LOPEZ</t>
  </si>
  <si>
    <t>189-021-2018</t>
  </si>
  <si>
    <t>KATHERINE GUADALUPE PICO PEREZ</t>
  </si>
  <si>
    <t>EDY ESTUARDO AYALA MARROQUIN</t>
  </si>
  <si>
    <t>189-022-2018</t>
  </si>
  <si>
    <t>FELIPE SIRINEO RAMIREZ QUIACAIN</t>
  </si>
  <si>
    <t>189-023-2018</t>
  </si>
  <si>
    <t>SOLYMAR LOPEZ MORALES</t>
  </si>
  <si>
    <t>PROGRAMA NACIONAL DE DESARROLLO RURAL, REGIONES: CENTRAL, NORORIENTE Y SURORIENTE - PNDR FIDA ORIENTE/ABRIL</t>
  </si>
  <si>
    <t>PEQUEÑA CUANTIA/ABRIL</t>
  </si>
  <si>
    <t>PRODENORTE  EJECUCION  ABRIL</t>
  </si>
  <si>
    <t>DIFOPROCO/ABRIL</t>
  </si>
  <si>
    <t>PROGRAMA BOSQUES DE AGUA PARA LA CONCORDIA/ABRIL</t>
  </si>
  <si>
    <t>SEGUNDO PAGO -MAYO PAGADO</t>
  </si>
  <si>
    <t>PROGRAMA BOSQUES DE AGUA PARA LA CONCORDIA/MAYO</t>
  </si>
  <si>
    <t>DIFOPROCO/MAYO</t>
  </si>
  <si>
    <t>PRODENORTE  EJECUCION  MAYO</t>
  </si>
  <si>
    <t>PEQUEÑA CUANTIA/MAYO</t>
  </si>
  <si>
    <t>PROGRAMA NACIONAL DE DESARROLLO RURAL, REGIONES: CENTRAL, NORORIENTE Y SURORIENTE - PNDR FIDA ORIENTE/MAYO</t>
  </si>
  <si>
    <t>189-Acta 103-2018  y 007-2018 de fecha: 29/12/2017 y 16/03-2018</t>
  </si>
  <si>
    <t>Macz Cuc Ixel</t>
  </si>
  <si>
    <t>Barrios Chicas Byron Omar</t>
  </si>
  <si>
    <t>Paz y Paz Bailey Carmen Maria</t>
  </si>
  <si>
    <t>185-Acta 11-2018   de fecha: 13/04/018</t>
  </si>
  <si>
    <t>Calderon Blanco Esbi Giovani</t>
  </si>
  <si>
    <t>5-2018</t>
  </si>
  <si>
    <t>Juan Carlos Chajón Guzmán</t>
  </si>
  <si>
    <t>7-2018</t>
  </si>
  <si>
    <t>Gerardo Antonio Cantoral Ghegüen</t>
  </si>
  <si>
    <t>8-2018</t>
  </si>
  <si>
    <t>Jairo Antonio Ramírez Mejía</t>
  </si>
  <si>
    <t>9-2018</t>
  </si>
  <si>
    <t>Jeemmy Daniela Calderón Morales</t>
  </si>
  <si>
    <t>10-2018</t>
  </si>
  <si>
    <t xml:space="preserve">Sonia Elizabeth </t>
  </si>
  <si>
    <t>11-2018</t>
  </si>
  <si>
    <t>Claudia Estephany Palma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</si>
</sst>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0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0" fontId="0" fillId="3" borderId="1" xfId="0" applyFill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0" fillId="2" borderId="19" xfId="0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2" xfId="0" applyFill="1" applyBorder="1" applyAlignment="1">
      <alignment horizontal="left"/>
    </xf>
    <xf numFmtId="164" fontId="2" fillId="5" borderId="24" xfId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0" applyNumberFormat="1" applyFont="1" applyFill="1" applyBorder="1"/>
    <xf numFmtId="165" fontId="2" fillId="2" borderId="6" xfId="1" applyNumberFormat="1" applyFont="1" applyFill="1" applyBorder="1"/>
    <xf numFmtId="0" fontId="4" fillId="7" borderId="1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/>
    <xf numFmtId="165" fontId="8" fillId="2" borderId="27" xfId="0" applyNumberFormat="1" applyFont="1" applyFill="1" applyBorder="1"/>
    <xf numFmtId="164" fontId="8" fillId="5" borderId="16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8" fillId="2" borderId="6" xfId="0" applyNumberFormat="1" applyFont="1" applyFill="1" applyBorder="1"/>
    <xf numFmtId="164" fontId="8" fillId="2" borderId="0" xfId="1" applyFont="1" applyFill="1" applyBorder="1"/>
    <xf numFmtId="164" fontId="2" fillId="2" borderId="1" xfId="1" applyFont="1" applyFill="1" applyBorder="1"/>
    <xf numFmtId="164" fontId="8" fillId="5" borderId="24" xfId="1" applyFont="1" applyFill="1" applyBorder="1"/>
    <xf numFmtId="164" fontId="0" fillId="0" borderId="22" xfId="1" applyFont="1" applyBorder="1"/>
    <xf numFmtId="164" fontId="4" fillId="0" borderId="22" xfId="1" applyFont="1" applyBorder="1"/>
    <xf numFmtId="164" fontId="2" fillId="2" borderId="26" xfId="1" applyFont="1" applyFill="1" applyBorder="1"/>
    <xf numFmtId="164" fontId="8" fillId="2" borderId="26" xfId="1" applyFont="1" applyFill="1" applyBorder="1"/>
    <xf numFmtId="164" fontId="0" fillId="0" borderId="25" xfId="1" applyFont="1" applyBorder="1"/>
    <xf numFmtId="164" fontId="4" fillId="0" borderId="25" xfId="1" applyFont="1" applyBorder="1"/>
    <xf numFmtId="164" fontId="0" fillId="0" borderId="2" xfId="1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6" fillId="10" borderId="2" xfId="0" applyFont="1" applyFill="1" applyBorder="1" applyAlignment="1">
      <alignment horizontal="center" vertical="center" wrapText="1"/>
    </xf>
    <xf numFmtId="164" fontId="0" fillId="10" borderId="7" xfId="1" applyFont="1" applyFill="1" applyBorder="1"/>
    <xf numFmtId="165" fontId="2" fillId="10" borderId="1" xfId="0" applyNumberFormat="1" applyFont="1" applyFill="1" applyBorder="1"/>
    <xf numFmtId="164" fontId="2" fillId="10" borderId="4" xfId="1" applyFont="1" applyFill="1" applyBorder="1"/>
    <xf numFmtId="164" fontId="2" fillId="10" borderId="17" xfId="0" applyNumberFormat="1" applyFont="1" applyFill="1" applyBorder="1"/>
    <xf numFmtId="0" fontId="6" fillId="10" borderId="1" xfId="0" applyFont="1" applyFill="1" applyBorder="1" applyAlignment="1">
      <alignment horizontal="center" vertical="center" wrapText="1"/>
    </xf>
    <xf numFmtId="164" fontId="0" fillId="10" borderId="14" xfId="1" applyFont="1" applyFill="1" applyBorder="1"/>
    <xf numFmtId="164" fontId="0" fillId="10" borderId="9" xfId="1" applyFont="1" applyFill="1" applyBorder="1"/>
    <xf numFmtId="164" fontId="2" fillId="10" borderId="11" xfId="1" applyFont="1" applyFill="1" applyBorder="1"/>
    <xf numFmtId="164" fontId="2" fillId="10" borderId="16" xfId="0" applyNumberFormat="1" applyFont="1" applyFill="1" applyBorder="1"/>
    <xf numFmtId="165" fontId="0" fillId="10" borderId="2" xfId="0" applyNumberFormat="1" applyFill="1" applyBorder="1"/>
    <xf numFmtId="165" fontId="0" fillId="10" borderId="1" xfId="0" applyNumberFormat="1" applyFill="1" applyBorder="1"/>
    <xf numFmtId="165" fontId="2" fillId="10" borderId="6" xfId="1" applyNumberFormat="1" applyFont="1" applyFill="1" applyBorder="1"/>
    <xf numFmtId="164" fontId="2" fillId="10" borderId="0" xfId="1" applyFont="1" applyFill="1" applyBorder="1"/>
    <xf numFmtId="164" fontId="0" fillId="10" borderId="22" xfId="1" applyFont="1" applyFill="1" applyBorder="1"/>
    <xf numFmtId="164" fontId="2" fillId="10" borderId="26" xfId="1" applyFont="1" applyFill="1" applyBorder="1"/>
    <xf numFmtId="164" fontId="0" fillId="10" borderId="25" xfId="1" applyFont="1" applyFill="1" applyBorder="1"/>
    <xf numFmtId="164" fontId="2" fillId="10" borderId="24" xfId="1" applyFont="1" applyFill="1" applyBorder="1"/>
    <xf numFmtId="0" fontId="2" fillId="10" borderId="1" xfId="0" applyFont="1" applyFill="1" applyBorder="1" applyAlignment="1">
      <alignment horizontal="center" vertical="center" wrapText="1"/>
    </xf>
    <xf numFmtId="164" fontId="2" fillId="10" borderId="1" xfId="1" applyFont="1" applyFill="1" applyBorder="1"/>
    <xf numFmtId="165" fontId="2" fillId="10" borderId="6" xfId="0" applyNumberFormat="1" applyFont="1" applyFill="1" applyBorder="1"/>
    <xf numFmtId="0" fontId="10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164" fontId="1" fillId="0" borderId="1" xfId="1" applyFont="1" applyBorder="1"/>
    <xf numFmtId="0" fontId="7" fillId="10" borderId="1" xfId="0" applyFont="1" applyFill="1" applyBorder="1" applyAlignment="1">
      <alignment horizontal="center" vertical="center" wrapText="1"/>
    </xf>
    <xf numFmtId="164" fontId="4" fillId="10" borderId="22" xfId="1" applyFont="1" applyFill="1" applyBorder="1"/>
    <xf numFmtId="164" fontId="8" fillId="10" borderId="26" xfId="1" applyFont="1" applyFill="1" applyBorder="1"/>
    <xf numFmtId="164" fontId="4" fillId="10" borderId="25" xfId="1" applyFont="1" applyFill="1" applyBorder="1"/>
    <xf numFmtId="164" fontId="8" fillId="10" borderId="24" xfId="1" applyFont="1" applyFill="1" applyBorder="1"/>
    <xf numFmtId="165" fontId="2" fillId="10" borderId="4" xfId="0" applyNumberFormat="1" applyFont="1" applyFill="1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4" fillId="0" borderId="10" xfId="1" applyFont="1" applyBorder="1" applyAlignment="1">
      <alignment horizontal="left"/>
    </xf>
    <xf numFmtId="164" fontId="11" fillId="2" borderId="8" xfId="1" applyFont="1" applyFill="1" applyBorder="1"/>
    <xf numFmtId="0" fontId="4" fillId="0" borderId="10" xfId="0" applyFont="1" applyBorder="1"/>
    <xf numFmtId="0" fontId="0" fillId="0" borderId="2" xfId="0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0" fillId="3" borderId="31" xfId="0" applyFill="1" applyBorder="1"/>
    <xf numFmtId="0" fontId="4" fillId="0" borderId="1" xfId="0" applyFont="1" applyBorder="1" applyAlignment="1">
      <alignment horizontal="center"/>
    </xf>
    <xf numFmtId="0" fontId="0" fillId="3" borderId="32" xfId="0" applyFill="1" applyBorder="1"/>
    <xf numFmtId="0" fontId="4" fillId="3" borderId="1" xfId="0" applyFont="1" applyFill="1" applyBorder="1"/>
    <xf numFmtId="0" fontId="4" fillId="3" borderId="10" xfId="0" applyFont="1" applyFill="1" applyBorder="1" applyAlignment="1">
      <alignment horizontal="left"/>
    </xf>
    <xf numFmtId="164" fontId="0" fillId="0" borderId="33" xfId="1" applyFont="1" applyBorder="1"/>
    <xf numFmtId="0" fontId="4" fillId="3" borderId="1" xfId="0" applyFont="1" applyFill="1" applyBorder="1" applyAlignment="1">
      <alignment horizontal="left"/>
    </xf>
    <xf numFmtId="0" fontId="4" fillId="0" borderId="34" xfId="0" applyFont="1" applyBorder="1"/>
    <xf numFmtId="0" fontId="4" fillId="0" borderId="6" xfId="0" applyFont="1" applyBorder="1" applyAlignment="1">
      <alignment horizontal="center"/>
    </xf>
    <xf numFmtId="0" fontId="0" fillId="0" borderId="9" xfId="0" applyBorder="1"/>
    <xf numFmtId="0" fontId="4" fillId="0" borderId="2" xfId="0" applyFont="1" applyBorder="1" applyAlignment="1">
      <alignment horizontal="center"/>
    </xf>
    <xf numFmtId="0" fontId="4" fillId="0" borderId="35" xfId="0" applyFont="1" applyBorder="1"/>
    <xf numFmtId="164" fontId="4" fillId="0" borderId="2" xfId="1" applyFont="1" applyBorder="1"/>
    <xf numFmtId="0" fontId="4" fillId="0" borderId="9" xfId="0" applyFont="1" applyBorder="1"/>
    <xf numFmtId="164" fontId="4" fillId="0" borderId="1" xfId="1" applyFont="1" applyBorder="1"/>
    <xf numFmtId="0" fontId="4" fillId="0" borderId="1" xfId="0" applyFont="1" applyBorder="1"/>
    <xf numFmtId="0" fontId="12" fillId="3" borderId="1" xfId="0" applyFont="1" applyFill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/>
    <xf numFmtId="164" fontId="4" fillId="0" borderId="10" xfId="1" applyFont="1" applyBorder="1"/>
    <xf numFmtId="164" fontId="11" fillId="2" borderId="4" xfId="1" applyFont="1" applyFill="1" applyBorder="1"/>
    <xf numFmtId="165" fontId="0" fillId="0" borderId="10" xfId="0" applyNumberFormat="1" applyFont="1" applyBorder="1"/>
    <xf numFmtId="165" fontId="0" fillId="2" borderId="36" xfId="0" applyNumberFormat="1" applyFont="1" applyFill="1" applyBorder="1"/>
    <xf numFmtId="165" fontId="2" fillId="2" borderId="36" xfId="0" applyNumberFormat="1" applyFont="1" applyFill="1" applyBorder="1"/>
    <xf numFmtId="165" fontId="0" fillId="0" borderId="2" xfId="0" applyNumberFormat="1" applyFont="1" applyBorder="1"/>
    <xf numFmtId="165" fontId="0" fillId="0" borderId="1" xfId="0" applyNumberFormat="1" applyFont="1" applyBorder="1"/>
    <xf numFmtId="165" fontId="0" fillId="0" borderId="6" xfId="0" applyNumberFormat="1" applyFont="1" applyBorder="1"/>
    <xf numFmtId="0" fontId="0" fillId="7" borderId="1" xfId="0" applyFont="1" applyFill="1" applyBorder="1" applyAlignment="1">
      <alignment horizontal="center" vertical="center"/>
    </xf>
    <xf numFmtId="0" fontId="0" fillId="0" borderId="0" xfId="0" applyFont="1"/>
    <xf numFmtId="0" fontId="0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1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6" fontId="0" fillId="0" borderId="0" xfId="0" applyNumberFormat="1" applyFont="1"/>
    <xf numFmtId="165" fontId="0" fillId="10" borderId="2" xfId="0" applyNumberFormat="1" applyFont="1" applyFill="1" applyBorder="1"/>
    <xf numFmtId="165" fontId="0" fillId="10" borderId="1" xfId="0" applyNumberFormat="1" applyFont="1" applyFill="1" applyBorder="1"/>
    <xf numFmtId="165" fontId="13" fillId="0" borderId="10" xfId="0" applyNumberFormat="1" applyFont="1" applyBorder="1"/>
    <xf numFmtId="165" fontId="11" fillId="2" borderId="4" xfId="0" applyNumberFormat="1" applyFont="1" applyFill="1" applyBorder="1"/>
    <xf numFmtId="165" fontId="13" fillId="0" borderId="2" xfId="0" applyNumberFormat="1" applyFont="1" applyBorder="1"/>
    <xf numFmtId="165" fontId="13" fillId="0" borderId="1" xfId="0" applyNumberFormat="1" applyFont="1" applyBorder="1"/>
    <xf numFmtId="165" fontId="13" fillId="0" borderId="6" xfId="0" applyNumberFormat="1" applyFont="1" applyBorder="1"/>
    <xf numFmtId="165" fontId="11" fillId="2" borderId="4" xfId="1" applyNumberFormat="1" applyFont="1" applyFill="1" applyBorder="1"/>
    <xf numFmtId="164" fontId="11" fillId="5" borderId="16" xfId="0" applyNumberFormat="1" applyFont="1" applyFill="1" applyBorder="1"/>
    <xf numFmtId="0" fontId="4" fillId="3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165" fontId="2" fillId="2" borderId="2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164" fontId="13" fillId="0" borderId="9" xfId="1" applyFont="1" applyBorder="1" applyAlignment="1">
      <alignment vertical="center"/>
    </xf>
    <xf numFmtId="164" fontId="13" fillId="0" borderId="1" xfId="1" applyFont="1" applyBorder="1" applyAlignment="1">
      <alignment vertical="center"/>
    </xf>
    <xf numFmtId="0" fontId="14" fillId="2" borderId="17" xfId="0" applyFont="1" applyFill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2" fillId="2" borderId="0" xfId="1" applyFont="1" applyFill="1" applyBorder="1" applyAlignment="1">
      <alignment horizontal="center" vertical="center"/>
    </xf>
    <xf numFmtId="164" fontId="8" fillId="2" borderId="0" xfId="1" applyFont="1" applyFill="1" applyBorder="1" applyAlignment="1">
      <alignment horizontal="center" vertical="center"/>
    </xf>
    <xf numFmtId="164" fontId="11" fillId="2" borderId="0" xfId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164" fontId="8" fillId="5" borderId="16" xfId="0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2" fillId="2" borderId="14" xfId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3</xdr:row>
      <xdr:rowOff>542925</xdr:rowOff>
    </xdr:from>
    <xdr:ext cx="5895974" cy="1323975"/>
    <xdr:sp macro="" textlink="">
      <xdr:nvSpPr>
        <xdr:cNvPr id="7" name="Rectángulo 6"/>
        <xdr:cNvSpPr/>
      </xdr:nvSpPr>
      <xdr:spPr>
        <a:xfrm>
          <a:off x="9526" y="1200150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0</xdr:colOff>
      <xdr:row>13</xdr:row>
      <xdr:rowOff>161925</xdr:rowOff>
    </xdr:from>
    <xdr:ext cx="6057900" cy="819150"/>
    <xdr:sp macro="" textlink="">
      <xdr:nvSpPr>
        <xdr:cNvPr id="8" name="Rectángulo 7"/>
        <xdr:cNvSpPr/>
      </xdr:nvSpPr>
      <xdr:spPr>
        <a:xfrm>
          <a:off x="0" y="324802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0</xdr:col>
      <xdr:colOff>228601</xdr:colOff>
      <xdr:row>22</xdr:row>
      <xdr:rowOff>323850</xdr:rowOff>
    </xdr:from>
    <xdr:ext cx="5486400" cy="1323975"/>
    <xdr:sp macro="" textlink="">
      <xdr:nvSpPr>
        <xdr:cNvPr id="9" name="Rectángulo 8"/>
        <xdr:cNvSpPr/>
      </xdr:nvSpPr>
      <xdr:spPr>
        <a:xfrm>
          <a:off x="228601" y="55721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31</xdr:row>
      <xdr:rowOff>333375</xdr:rowOff>
    </xdr:from>
    <xdr:ext cx="6076950" cy="1323975"/>
    <xdr:sp macro="" textlink="">
      <xdr:nvSpPr>
        <xdr:cNvPr id="10" name="Rectángulo 9"/>
        <xdr:cNvSpPr/>
      </xdr:nvSpPr>
      <xdr:spPr>
        <a:xfrm>
          <a:off x="0" y="8515350"/>
          <a:ext cx="607695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9525</xdr:colOff>
      <xdr:row>40</xdr:row>
      <xdr:rowOff>114300</xdr:rowOff>
    </xdr:from>
    <xdr:ext cx="5924550" cy="819150"/>
    <xdr:sp macro="" textlink="">
      <xdr:nvSpPr>
        <xdr:cNvPr id="11" name="Rectángulo 10"/>
        <xdr:cNvSpPr/>
      </xdr:nvSpPr>
      <xdr:spPr>
        <a:xfrm>
          <a:off x="9525" y="9753600"/>
          <a:ext cx="592455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 O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6362699" cy="1323975"/>
    <xdr:sp macro="" textlink="">
      <xdr:nvSpPr>
        <xdr:cNvPr id="2" name="Rectángulo 1"/>
        <xdr:cNvSpPr/>
      </xdr:nvSpPr>
      <xdr:spPr>
        <a:xfrm>
          <a:off x="0" y="1190625"/>
          <a:ext cx="63626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47625</xdr:colOff>
      <xdr:row>22</xdr:row>
      <xdr:rowOff>257175</xdr:rowOff>
    </xdr:from>
    <xdr:ext cx="6591299" cy="1323975"/>
    <xdr:sp macro="" textlink="">
      <xdr:nvSpPr>
        <xdr:cNvPr id="3" name="Rectángulo 2"/>
        <xdr:cNvSpPr/>
      </xdr:nvSpPr>
      <xdr:spPr>
        <a:xfrm>
          <a:off x="47625" y="5495925"/>
          <a:ext cx="65912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N O   A P L I C A</a:t>
          </a:r>
        </a:p>
      </xdr:txBody>
    </xdr:sp>
    <xdr:clientData/>
  </xdr:oneCellAnchor>
  <xdr:oneCellAnchor>
    <xdr:from>
      <xdr:col>0</xdr:col>
      <xdr:colOff>0</xdr:colOff>
      <xdr:row>33</xdr:row>
      <xdr:rowOff>361950</xdr:rowOff>
    </xdr:from>
    <xdr:ext cx="6505575" cy="1323975"/>
    <xdr:sp macro="" textlink="">
      <xdr:nvSpPr>
        <xdr:cNvPr id="4" name="Rectángulo 3"/>
        <xdr:cNvSpPr/>
      </xdr:nvSpPr>
      <xdr:spPr>
        <a:xfrm>
          <a:off x="0" y="8153400"/>
          <a:ext cx="650557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 A P L I C A</a:t>
          </a:r>
        </a:p>
      </xdr:txBody>
    </xdr:sp>
    <xdr:clientData/>
  </xdr:oneCellAnchor>
  <xdr:oneCellAnchor>
    <xdr:from>
      <xdr:col>0</xdr:col>
      <xdr:colOff>0</xdr:colOff>
      <xdr:row>42</xdr:row>
      <xdr:rowOff>142874</xdr:rowOff>
    </xdr:from>
    <xdr:ext cx="6791324" cy="628651"/>
    <xdr:sp macro="" textlink="">
      <xdr:nvSpPr>
        <xdr:cNvPr id="5" name="Rectángulo 4"/>
        <xdr:cNvSpPr/>
      </xdr:nvSpPr>
      <xdr:spPr>
        <a:xfrm>
          <a:off x="0" y="10153649"/>
          <a:ext cx="6791324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0</xdr:colOff>
      <xdr:row>14</xdr:row>
      <xdr:rowOff>47626</xdr:rowOff>
    </xdr:from>
    <xdr:ext cx="6600825" cy="457199"/>
    <xdr:sp macro="" textlink="">
      <xdr:nvSpPr>
        <xdr:cNvPr id="6" name="Rectángulo 5"/>
        <xdr:cNvSpPr/>
      </xdr:nvSpPr>
      <xdr:spPr>
        <a:xfrm>
          <a:off x="0" y="3314701"/>
          <a:ext cx="6600825" cy="45719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7400925" cy="1323975"/>
    <xdr:sp macro="" textlink="">
      <xdr:nvSpPr>
        <xdr:cNvPr id="2" name="Rectángulo 1"/>
        <xdr:cNvSpPr/>
      </xdr:nvSpPr>
      <xdr:spPr>
        <a:xfrm>
          <a:off x="0" y="1190625"/>
          <a:ext cx="740092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1</xdr:colOff>
      <xdr:row>32</xdr:row>
      <xdr:rowOff>314325</xdr:rowOff>
    </xdr:from>
    <xdr:ext cx="7877174" cy="1323975"/>
    <xdr:sp macro="" textlink="">
      <xdr:nvSpPr>
        <xdr:cNvPr id="3" name="Rectángulo 2"/>
        <xdr:cNvSpPr/>
      </xdr:nvSpPr>
      <xdr:spPr>
        <a:xfrm>
          <a:off x="1" y="8162925"/>
          <a:ext cx="78771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NO     A P L I C A</a:t>
          </a:r>
        </a:p>
      </xdr:txBody>
    </xdr:sp>
    <xdr:clientData/>
  </xdr:oneCellAnchor>
  <xdr:oneCellAnchor>
    <xdr:from>
      <xdr:col>0</xdr:col>
      <xdr:colOff>0</xdr:colOff>
      <xdr:row>41</xdr:row>
      <xdr:rowOff>142874</xdr:rowOff>
    </xdr:from>
    <xdr:ext cx="8477250" cy="628651"/>
    <xdr:sp macro="" textlink="">
      <xdr:nvSpPr>
        <xdr:cNvPr id="4" name="Rectángulo 3"/>
        <xdr:cNvSpPr/>
      </xdr:nvSpPr>
      <xdr:spPr>
        <a:xfrm>
          <a:off x="0" y="10210799"/>
          <a:ext cx="8477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1</xdr:colOff>
      <xdr:row>13</xdr:row>
      <xdr:rowOff>85725</xdr:rowOff>
    </xdr:from>
    <xdr:ext cx="7191374" cy="523875"/>
    <xdr:sp macro="" textlink="">
      <xdr:nvSpPr>
        <xdr:cNvPr id="5" name="Rectángulo 4"/>
        <xdr:cNvSpPr/>
      </xdr:nvSpPr>
      <xdr:spPr>
        <a:xfrm>
          <a:off x="1" y="3162300"/>
          <a:ext cx="7191374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23</xdr:row>
      <xdr:rowOff>352424</xdr:rowOff>
    </xdr:from>
    <xdr:ext cx="9010650" cy="438151"/>
    <xdr:sp macro="" textlink="">
      <xdr:nvSpPr>
        <xdr:cNvPr id="6" name="Rectángulo 5"/>
        <xdr:cNvSpPr/>
      </xdr:nvSpPr>
      <xdr:spPr>
        <a:xfrm>
          <a:off x="0" y="6162674"/>
          <a:ext cx="9010650" cy="4381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133351</xdr:colOff>
      <xdr:row>61</xdr:row>
      <xdr:rowOff>219075</xdr:rowOff>
    </xdr:from>
    <xdr:ext cx="7877174" cy="1323975"/>
    <xdr:sp macro="" textlink="">
      <xdr:nvSpPr>
        <xdr:cNvPr id="2" name="Rectángulo 1"/>
        <xdr:cNvSpPr/>
      </xdr:nvSpPr>
      <xdr:spPr>
        <a:xfrm>
          <a:off x="409576" y="14011275"/>
          <a:ext cx="78771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 O     A  P  L  I  C  A</a:t>
          </a:r>
        </a:p>
      </xdr:txBody>
    </xdr:sp>
    <xdr:clientData/>
  </xdr:oneCellAnchor>
  <xdr:oneCellAnchor>
    <xdr:from>
      <xdr:col>0</xdr:col>
      <xdr:colOff>0</xdr:colOff>
      <xdr:row>53</xdr:row>
      <xdr:rowOff>161924</xdr:rowOff>
    </xdr:from>
    <xdr:ext cx="8477250" cy="628651"/>
    <xdr:sp macro="" textlink="">
      <xdr:nvSpPr>
        <xdr:cNvPr id="3" name="Rectángulo 2"/>
        <xdr:cNvSpPr/>
      </xdr:nvSpPr>
      <xdr:spPr>
        <a:xfrm>
          <a:off x="0" y="12011024"/>
          <a:ext cx="8477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8181975" cy="523875"/>
    <xdr:sp macro="" textlink="">
      <xdr:nvSpPr>
        <xdr:cNvPr id="4" name="Rectángulo 3"/>
        <xdr:cNvSpPr/>
      </xdr:nvSpPr>
      <xdr:spPr>
        <a:xfrm>
          <a:off x="0" y="7362825"/>
          <a:ext cx="8181975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 P  L  I  C  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161924</xdr:rowOff>
    </xdr:from>
    <xdr:ext cx="9753600" cy="628651"/>
    <xdr:sp macro="" textlink="">
      <xdr:nvSpPr>
        <xdr:cNvPr id="11" name="Rectángulo 10"/>
        <xdr:cNvSpPr/>
      </xdr:nvSpPr>
      <xdr:spPr>
        <a:xfrm>
          <a:off x="0" y="12220574"/>
          <a:ext cx="975360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9420225" cy="523875"/>
    <xdr:sp macro="" textlink="">
      <xdr:nvSpPr>
        <xdr:cNvPr id="12" name="Rectángulo 11"/>
        <xdr:cNvSpPr/>
      </xdr:nvSpPr>
      <xdr:spPr>
        <a:xfrm>
          <a:off x="0" y="7572375"/>
          <a:ext cx="9420225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workbookViewId="0">
      <selection activeCell="C22" sqref="C2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01" t="s">
        <v>19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20" ht="15.75" thickBot="1" x14ac:dyDescent="0.3">
      <c r="E3" s="76" t="s">
        <v>47</v>
      </c>
      <c r="F3" s="42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5" t="s">
        <v>3</v>
      </c>
      <c r="E4" s="77" t="s">
        <v>37</v>
      </c>
      <c r="F4" s="41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78">
        <v>0</v>
      </c>
      <c r="F5" s="10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02" t="s">
        <v>4</v>
      </c>
      <c r="B6" s="203"/>
      <c r="C6" s="203"/>
      <c r="D6" s="66">
        <f t="shared" ref="D6:P6" si="0">SUM(D5)</f>
        <v>0</v>
      </c>
      <c r="E6" s="79">
        <v>0</v>
      </c>
      <c r="F6" s="17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78">
        <v>0</v>
      </c>
      <c r="F7" s="10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02" t="s">
        <v>5</v>
      </c>
      <c r="B8" s="203"/>
      <c r="C8" s="203"/>
      <c r="D8" s="66">
        <f>SUM(D7:D7)</f>
        <v>0</v>
      </c>
      <c r="E8" s="79">
        <v>0</v>
      </c>
      <c r="F8" s="17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74">
        <v>0</v>
      </c>
      <c r="E9" s="78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>SUM(G9:P9)</f>
        <v>0</v>
      </c>
    </row>
    <row r="10" spans="1:20" ht="15.75" thickBot="1" x14ac:dyDescent="0.3">
      <c r="A10" s="202" t="s">
        <v>6</v>
      </c>
      <c r="B10" s="203"/>
      <c r="C10" s="204"/>
      <c r="D10" s="21">
        <f>SUM(D9:D9)</f>
        <v>0</v>
      </c>
      <c r="E10" s="80">
        <v>0</v>
      </c>
      <c r="F10" s="21">
        <v>0</v>
      </c>
      <c r="G10" s="22">
        <f t="shared" ref="G10:Q10" si="3">SUM(G9:G9)</f>
        <v>0</v>
      </c>
      <c r="H10" s="23">
        <f t="shared" si="3"/>
        <v>0</v>
      </c>
      <c r="I10" s="22">
        <f t="shared" si="3"/>
        <v>0</v>
      </c>
      <c r="J10" s="39">
        <f t="shared" si="3"/>
        <v>0</v>
      </c>
      <c r="K10" s="40">
        <f t="shared" si="3"/>
        <v>0</v>
      </c>
      <c r="L10" s="60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</row>
    <row r="11" spans="1:20" ht="15.75" thickBot="1" x14ac:dyDescent="0.3">
      <c r="A11" s="194" t="s">
        <v>18</v>
      </c>
      <c r="B11" s="195"/>
      <c r="C11" s="195"/>
      <c r="D11" s="24">
        <f>D6+D8+D10</f>
        <v>0</v>
      </c>
      <c r="E11" s="81">
        <v>0</v>
      </c>
      <c r="F11" s="24">
        <v>0</v>
      </c>
      <c r="G11" s="24">
        <f t="shared" ref="G11:Q11" si="4">G6+G8+G10</f>
        <v>0</v>
      </c>
      <c r="H11" s="25">
        <f t="shared" si="4"/>
        <v>0</v>
      </c>
      <c r="I11" s="24">
        <f t="shared" si="4"/>
        <v>0</v>
      </c>
      <c r="J11" s="25">
        <f t="shared" si="4"/>
        <v>0</v>
      </c>
      <c r="K11" s="24">
        <f t="shared" si="4"/>
        <v>0</v>
      </c>
      <c r="L11" s="61">
        <f t="shared" si="4"/>
        <v>0</v>
      </c>
      <c r="M11" s="24">
        <f t="shared" si="4"/>
        <v>0</v>
      </c>
      <c r="N11" s="24">
        <f t="shared" si="4"/>
        <v>0</v>
      </c>
      <c r="O11" s="25">
        <f t="shared" si="4"/>
        <v>0</v>
      </c>
      <c r="P11" s="24">
        <f t="shared" si="4"/>
        <v>0</v>
      </c>
      <c r="Q11" s="26">
        <f t="shared" si="4"/>
        <v>0</v>
      </c>
    </row>
    <row r="12" spans="1:20" x14ac:dyDescent="0.25">
      <c r="D12" s="1"/>
    </row>
    <row r="13" spans="1:20" ht="21" x14ac:dyDescent="0.35">
      <c r="A13" s="201" t="s">
        <v>21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</row>
    <row r="14" spans="1:20" x14ac:dyDescent="0.25">
      <c r="E14" s="76" t="s">
        <v>47</v>
      </c>
      <c r="F14" s="42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82" t="s">
        <v>37</v>
      </c>
      <c r="F15" s="38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83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84">
        <v>0</v>
      </c>
      <c r="F17" s="11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192" t="s">
        <v>6</v>
      </c>
      <c r="B18" s="193"/>
      <c r="C18" s="193"/>
      <c r="D18" s="16">
        <f t="shared" ref="D18:Q18" si="5">SUM(D16:D17)</f>
        <v>0</v>
      </c>
      <c r="E18" s="85">
        <f t="shared" si="5"/>
        <v>0</v>
      </c>
      <c r="F18" s="16">
        <f t="shared" si="5"/>
        <v>0</v>
      </c>
      <c r="G18" s="16">
        <f t="shared" si="5"/>
        <v>0</v>
      </c>
      <c r="H18" s="16">
        <f t="shared" si="5"/>
        <v>0</v>
      </c>
      <c r="I18" s="16">
        <f t="shared" si="5"/>
        <v>0</v>
      </c>
      <c r="J18" s="17">
        <f t="shared" si="5"/>
        <v>0</v>
      </c>
      <c r="K18" s="19">
        <f t="shared" si="5"/>
        <v>0</v>
      </c>
      <c r="L18" s="59">
        <f t="shared" si="5"/>
        <v>0</v>
      </c>
      <c r="M18" s="17">
        <f t="shared" si="5"/>
        <v>0</v>
      </c>
      <c r="N18" s="17">
        <f t="shared" si="5"/>
        <v>0</v>
      </c>
      <c r="O18" s="17">
        <f t="shared" si="5"/>
        <v>0</v>
      </c>
      <c r="P18" s="17">
        <f t="shared" si="5"/>
        <v>0</v>
      </c>
      <c r="Q18" s="17">
        <f t="shared" si="5"/>
        <v>0</v>
      </c>
      <c r="R18" s="51"/>
      <c r="S18" s="51"/>
      <c r="T18" s="51"/>
    </row>
    <row r="19" spans="1:20" ht="15.75" thickBot="1" x14ac:dyDescent="0.3">
      <c r="A19" s="194" t="s">
        <v>18</v>
      </c>
      <c r="B19" s="195"/>
      <c r="C19" s="195"/>
      <c r="D19" s="25">
        <f>D18</f>
        <v>0</v>
      </c>
      <c r="E19" s="86">
        <f t="shared" ref="E19:Q19" si="6">E18</f>
        <v>0</v>
      </c>
      <c r="F19" s="25">
        <f t="shared" si="6"/>
        <v>0</v>
      </c>
      <c r="G19" s="25">
        <f t="shared" si="6"/>
        <v>0</v>
      </c>
      <c r="H19" s="25">
        <f t="shared" si="6"/>
        <v>0</v>
      </c>
      <c r="I19" s="25">
        <f t="shared" si="6"/>
        <v>0</v>
      </c>
      <c r="J19" s="25">
        <f t="shared" si="6"/>
        <v>0</v>
      </c>
      <c r="K19" s="25">
        <f t="shared" si="6"/>
        <v>0</v>
      </c>
      <c r="L19" s="25">
        <f t="shared" si="6"/>
        <v>0</v>
      </c>
      <c r="M19" s="25">
        <f t="shared" si="6"/>
        <v>0</v>
      </c>
      <c r="N19" s="25">
        <f t="shared" si="6"/>
        <v>0</v>
      </c>
      <c r="O19" s="25">
        <f t="shared" si="6"/>
        <v>0</v>
      </c>
      <c r="P19" s="25">
        <f t="shared" si="6"/>
        <v>0</v>
      </c>
      <c r="Q19" s="25">
        <f t="shared" si="6"/>
        <v>0</v>
      </c>
      <c r="R19" s="52"/>
      <c r="S19" s="52"/>
      <c r="T19" s="52"/>
    </row>
    <row r="21" spans="1:20" ht="18.75" x14ac:dyDescent="0.3">
      <c r="A21" s="196" t="s">
        <v>42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</row>
    <row r="22" spans="1:20" x14ac:dyDescent="0.25">
      <c r="E22" s="76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82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87">
        <v>0</v>
      </c>
      <c r="F24" s="46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197" t="s">
        <v>24</v>
      </c>
      <c r="B25" s="198"/>
      <c r="C25" s="198"/>
      <c r="D25" s="54">
        <f>SUM(D24:D24)</f>
        <v>0</v>
      </c>
      <c r="E25" s="97">
        <f>SUM(E24:E24)</f>
        <v>0</v>
      </c>
      <c r="F25" s="56">
        <f>SUM(F24:F24)</f>
        <v>0</v>
      </c>
      <c r="G25" s="64">
        <v>0</v>
      </c>
      <c r="H25" s="66">
        <f t="shared" ref="H25:Q25" si="7">SUM(H24:H24)</f>
        <v>0</v>
      </c>
      <c r="I25" s="66">
        <f t="shared" si="7"/>
        <v>0</v>
      </c>
      <c r="J25" s="17">
        <f t="shared" si="7"/>
        <v>0</v>
      </c>
      <c r="K25" s="19">
        <f t="shared" si="7"/>
        <v>0</v>
      </c>
      <c r="L25" s="59">
        <f t="shared" si="7"/>
        <v>0</v>
      </c>
      <c r="M25" s="17">
        <f t="shared" si="7"/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  <c r="Q25" s="17">
        <f t="shared" si="7"/>
        <v>0</v>
      </c>
    </row>
    <row r="26" spans="1:20" x14ac:dyDescent="0.25">
      <c r="A26" s="3"/>
      <c r="B26" s="3"/>
      <c r="C26" s="4"/>
      <c r="D26" s="4">
        <v>0</v>
      </c>
      <c r="E26" s="88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ht="15.75" thickBot="1" x14ac:dyDescent="0.3">
      <c r="A27" s="199" t="s">
        <v>43</v>
      </c>
      <c r="B27" s="199"/>
      <c r="C27" s="199"/>
      <c r="D27" s="53">
        <f t="shared" ref="D27:Q27" si="8">SUM(D26:D26)</f>
        <v>0</v>
      </c>
      <c r="E27" s="90">
        <f t="shared" si="8"/>
        <v>0</v>
      </c>
      <c r="F27" s="53">
        <f t="shared" si="8"/>
        <v>0</v>
      </c>
      <c r="G27" s="65">
        <f t="shared" si="8"/>
        <v>0</v>
      </c>
      <c r="H27" s="53">
        <f t="shared" si="8"/>
        <v>0</v>
      </c>
      <c r="I27" s="53">
        <f t="shared" si="8"/>
        <v>0</v>
      </c>
      <c r="J27" s="53">
        <f t="shared" si="8"/>
        <v>0</v>
      </c>
      <c r="K27" s="53">
        <f t="shared" si="8"/>
        <v>0</v>
      </c>
      <c r="L27" s="53">
        <f t="shared" si="8"/>
        <v>0</v>
      </c>
      <c r="M27" s="53">
        <f t="shared" si="8"/>
        <v>0</v>
      </c>
      <c r="N27" s="53">
        <f t="shared" si="8"/>
        <v>0</v>
      </c>
      <c r="O27" s="53">
        <f t="shared" si="8"/>
        <v>0</v>
      </c>
      <c r="P27" s="53">
        <f t="shared" si="8"/>
        <v>0</v>
      </c>
      <c r="Q27" s="53">
        <f t="shared" si="8"/>
        <v>0</v>
      </c>
    </row>
    <row r="28" spans="1:20" ht="15.75" thickBot="1" x14ac:dyDescent="0.3">
      <c r="A28" s="25" t="s">
        <v>18</v>
      </c>
      <c r="B28" s="25"/>
      <c r="C28" s="25"/>
      <c r="D28" s="25">
        <f>D25+D27</f>
        <v>0</v>
      </c>
      <c r="E28" s="86">
        <f>E25+E27</f>
        <v>0</v>
      </c>
      <c r="F28" s="25">
        <f>F25+F27</f>
        <v>0</v>
      </c>
      <c r="G28" s="61">
        <f>G27+G25</f>
        <v>0</v>
      </c>
      <c r="H28" s="25">
        <f t="shared" ref="H28:Q28" si="9">H25</f>
        <v>0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 t="shared" si="9"/>
        <v>0</v>
      </c>
      <c r="P28" s="25">
        <f t="shared" si="9"/>
        <v>0</v>
      </c>
      <c r="Q28" s="25">
        <f t="shared" si="9"/>
        <v>0</v>
      </c>
    </row>
    <row r="30" spans="1:20" ht="18.75" x14ac:dyDescent="0.3">
      <c r="A30" s="200" t="s">
        <v>44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</row>
    <row r="31" spans="1:20" ht="15.75" thickBot="1" x14ac:dyDescent="0.3">
      <c r="E31" s="76" t="s">
        <v>47</v>
      </c>
      <c r="F31" s="42" t="s">
        <v>48</v>
      </c>
      <c r="G31" s="42" t="s">
        <v>27</v>
      </c>
      <c r="H31" s="42" t="s">
        <v>28</v>
      </c>
      <c r="I31" s="42" t="s">
        <v>29</v>
      </c>
      <c r="J31" s="42" t="s">
        <v>30</v>
      </c>
      <c r="K31" s="42" t="s">
        <v>26</v>
      </c>
      <c r="L31" s="57" t="s">
        <v>31</v>
      </c>
      <c r="M31" s="42" t="s">
        <v>32</v>
      </c>
      <c r="N31" s="42" t="s">
        <v>33</v>
      </c>
      <c r="O31" s="42" t="s">
        <v>34</v>
      </c>
      <c r="P31" s="42" t="s">
        <v>35</v>
      </c>
      <c r="Q31" s="42"/>
    </row>
    <row r="32" spans="1:20" ht="45" x14ac:dyDescent="0.25">
      <c r="A32" s="28" t="s">
        <v>2</v>
      </c>
      <c r="B32" s="29" t="s">
        <v>20</v>
      </c>
      <c r="C32" s="30" t="s">
        <v>0</v>
      </c>
      <c r="D32" s="30" t="s">
        <v>3</v>
      </c>
      <c r="E32" s="82" t="s">
        <v>37</v>
      </c>
      <c r="F32" s="38" t="s">
        <v>36</v>
      </c>
      <c r="G32" s="62" t="s">
        <v>38</v>
      </c>
      <c r="H32" s="38" t="s">
        <v>13</v>
      </c>
      <c r="I32" s="38" t="s">
        <v>14</v>
      </c>
      <c r="J32" s="38" t="s">
        <v>15</v>
      </c>
      <c r="K32" s="38" t="s">
        <v>39</v>
      </c>
      <c r="L32" s="58" t="s">
        <v>40</v>
      </c>
      <c r="M32" s="41" t="s">
        <v>17</v>
      </c>
      <c r="N32" s="41" t="s">
        <v>41</v>
      </c>
      <c r="O32" s="41" t="s">
        <v>49</v>
      </c>
      <c r="P32" s="41" t="s">
        <v>50</v>
      </c>
      <c r="Q32" s="15" t="s">
        <v>25</v>
      </c>
    </row>
    <row r="33" spans="1:17" x14ac:dyDescent="0.25">
      <c r="A33" s="31"/>
      <c r="B33" s="32"/>
      <c r="C33" s="33"/>
      <c r="D33" s="68">
        <v>0</v>
      </c>
      <c r="E33" s="91">
        <v>0</v>
      </c>
      <c r="F33" s="68">
        <v>0</v>
      </c>
      <c r="G33" s="69">
        <v>0</v>
      </c>
      <c r="H33" s="68">
        <v>0</v>
      </c>
      <c r="I33" s="68">
        <v>0</v>
      </c>
      <c r="J33" s="69">
        <v>0</v>
      </c>
      <c r="K33" s="68">
        <v>0</v>
      </c>
      <c r="L33" s="68">
        <v>0</v>
      </c>
      <c r="M33" s="69">
        <v>0</v>
      </c>
      <c r="N33" s="68">
        <v>0</v>
      </c>
      <c r="O33" s="68">
        <v>0</v>
      </c>
      <c r="P33" s="69">
        <v>0</v>
      </c>
      <c r="Q33" s="69">
        <v>0</v>
      </c>
    </row>
    <row r="34" spans="1:17" ht="15.75" thickBot="1" x14ac:dyDescent="0.3">
      <c r="A34" s="34"/>
      <c r="B34" s="35"/>
      <c r="C34" s="36" t="s">
        <v>22</v>
      </c>
      <c r="D34" s="70">
        <f>SUM(D33:D33)</f>
        <v>0</v>
      </c>
      <c r="E34" s="92">
        <f>SUM(E33:E33)</f>
        <v>0</v>
      </c>
      <c r="F34" s="70">
        <f>SUM(F33:F33)</f>
        <v>0</v>
      </c>
      <c r="G34" s="71">
        <v>0</v>
      </c>
      <c r="H34" s="70">
        <f>SUM(H33:H33)</f>
        <v>0</v>
      </c>
      <c r="I34" s="70">
        <f>SUM(I33:I33)</f>
        <v>0</v>
      </c>
      <c r="J34" s="71">
        <v>0</v>
      </c>
      <c r="K34" s="70">
        <f>SUM(K33:K33)</f>
        <v>0</v>
      </c>
      <c r="L34" s="70">
        <f>SUM(L33:L33)</f>
        <v>0</v>
      </c>
      <c r="M34" s="71">
        <v>0</v>
      </c>
      <c r="N34" s="70">
        <f>SUM(N33:N33)</f>
        <v>0</v>
      </c>
      <c r="O34" s="70">
        <f>SUM(O33:O33)</f>
        <v>0</v>
      </c>
      <c r="P34" s="71">
        <v>0</v>
      </c>
      <c r="Q34" s="71">
        <v>0</v>
      </c>
    </row>
    <row r="35" spans="1:17" ht="15.75" thickTop="1" x14ac:dyDescent="0.25">
      <c r="A35" s="31"/>
      <c r="B35" s="32"/>
      <c r="C35" s="33"/>
      <c r="D35" s="72">
        <v>0</v>
      </c>
      <c r="E35" s="93">
        <v>0</v>
      </c>
      <c r="F35" s="72">
        <v>0</v>
      </c>
      <c r="G35" s="73">
        <v>0</v>
      </c>
      <c r="H35" s="72">
        <v>0</v>
      </c>
      <c r="I35" s="72">
        <v>0</v>
      </c>
      <c r="J35" s="73">
        <v>0</v>
      </c>
      <c r="K35" s="72">
        <v>0</v>
      </c>
      <c r="L35" s="72">
        <v>0</v>
      </c>
      <c r="M35" s="73">
        <v>0</v>
      </c>
      <c r="N35" s="72">
        <v>0</v>
      </c>
      <c r="O35" s="72">
        <v>0</v>
      </c>
      <c r="P35" s="73">
        <v>0</v>
      </c>
      <c r="Q35" s="73">
        <v>0</v>
      </c>
    </row>
    <row r="36" spans="1:17" ht="15.75" thickBot="1" x14ac:dyDescent="0.3">
      <c r="A36" s="34"/>
      <c r="B36" s="35"/>
      <c r="C36" s="36" t="s">
        <v>23</v>
      </c>
      <c r="D36" s="70">
        <f>SUM(D35:D35)</f>
        <v>0</v>
      </c>
      <c r="E36" s="92">
        <v>0</v>
      </c>
      <c r="F36" s="70">
        <v>0</v>
      </c>
      <c r="G36" s="71">
        <v>0</v>
      </c>
      <c r="H36" s="70">
        <v>0</v>
      </c>
      <c r="I36" s="70">
        <v>0</v>
      </c>
      <c r="J36" s="71">
        <v>0</v>
      </c>
      <c r="K36" s="70">
        <v>0</v>
      </c>
      <c r="L36" s="70">
        <v>0</v>
      </c>
      <c r="M36" s="71">
        <v>0</v>
      </c>
      <c r="N36" s="70">
        <v>0</v>
      </c>
      <c r="O36" s="70">
        <v>0</v>
      </c>
      <c r="P36" s="71">
        <v>0</v>
      </c>
      <c r="Q36" s="71">
        <v>0</v>
      </c>
    </row>
    <row r="37" spans="1:17" ht="16.5" thickTop="1" thickBot="1" x14ac:dyDescent="0.3">
      <c r="A37" s="189" t="s">
        <v>18</v>
      </c>
      <c r="B37" s="190"/>
      <c r="C37" s="190"/>
      <c r="D37" s="37">
        <f t="shared" ref="D37:Q37" si="10">D36+D34</f>
        <v>0</v>
      </c>
      <c r="E37" s="94">
        <f t="shared" si="10"/>
        <v>0</v>
      </c>
      <c r="F37" s="37">
        <f t="shared" si="10"/>
        <v>0</v>
      </c>
      <c r="G37" s="67">
        <f t="shared" si="10"/>
        <v>0</v>
      </c>
      <c r="H37" s="37">
        <f t="shared" si="10"/>
        <v>0</v>
      </c>
      <c r="I37" s="37">
        <f t="shared" si="10"/>
        <v>0</v>
      </c>
      <c r="J37" s="67">
        <f t="shared" si="10"/>
        <v>0</v>
      </c>
      <c r="K37" s="37">
        <f t="shared" si="10"/>
        <v>0</v>
      </c>
      <c r="L37" s="37">
        <f t="shared" si="10"/>
        <v>0</v>
      </c>
      <c r="M37" s="67">
        <f t="shared" si="10"/>
        <v>0</v>
      </c>
      <c r="N37" s="37">
        <f t="shared" si="10"/>
        <v>0</v>
      </c>
      <c r="O37" s="37">
        <f t="shared" si="10"/>
        <v>0</v>
      </c>
      <c r="P37" s="67">
        <f t="shared" si="10"/>
        <v>0</v>
      </c>
      <c r="Q37" s="67">
        <f t="shared" si="10"/>
        <v>0</v>
      </c>
    </row>
    <row r="40" spans="1:17" ht="21" x14ac:dyDescent="0.35">
      <c r="A40" s="191" t="s">
        <v>45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</row>
    <row r="41" spans="1:17" ht="15.75" thickBot="1" x14ac:dyDescent="0.3">
      <c r="E41" s="76" t="s">
        <v>47</v>
      </c>
      <c r="F41" s="42" t="s">
        <v>48</v>
      </c>
      <c r="G41" s="42" t="s">
        <v>27</v>
      </c>
      <c r="H41" s="42" t="s">
        <v>28</v>
      </c>
      <c r="I41" s="42" t="s">
        <v>29</v>
      </c>
      <c r="J41" s="42" t="s">
        <v>30</v>
      </c>
      <c r="K41" s="42" t="s">
        <v>26</v>
      </c>
      <c r="L41" s="42" t="s">
        <v>31</v>
      </c>
      <c r="M41" s="42" t="s">
        <v>32</v>
      </c>
      <c r="N41" s="42" t="s">
        <v>33</v>
      </c>
      <c r="O41" s="42" t="s">
        <v>34</v>
      </c>
      <c r="P41" s="42" t="s">
        <v>35</v>
      </c>
      <c r="Q41" s="42"/>
    </row>
    <row r="42" spans="1:17" ht="45" x14ac:dyDescent="0.25">
      <c r="A42" s="18" t="s">
        <v>46</v>
      </c>
      <c r="B42" s="12" t="s">
        <v>1</v>
      </c>
      <c r="C42" s="12" t="s">
        <v>0</v>
      </c>
      <c r="D42" s="5" t="s">
        <v>3</v>
      </c>
      <c r="E42" s="95" t="s">
        <v>7</v>
      </c>
      <c r="F42" s="12" t="s">
        <v>11</v>
      </c>
      <c r="G42" s="12" t="s">
        <v>12</v>
      </c>
      <c r="H42" s="12" t="s">
        <v>13</v>
      </c>
      <c r="I42" s="12" t="s">
        <v>14</v>
      </c>
      <c r="J42" s="75" t="s">
        <v>15</v>
      </c>
      <c r="K42" s="75" t="s">
        <v>8</v>
      </c>
      <c r="L42" s="75" t="s">
        <v>16</v>
      </c>
      <c r="M42" s="12" t="s">
        <v>17</v>
      </c>
      <c r="N42" s="12" t="s">
        <v>9</v>
      </c>
      <c r="O42" s="12" t="s">
        <v>51</v>
      </c>
      <c r="P42" s="12" t="s">
        <v>52</v>
      </c>
      <c r="Q42" s="12" t="s">
        <v>10</v>
      </c>
    </row>
    <row r="43" spans="1:17" x14ac:dyDescent="0.25">
      <c r="A43" s="3"/>
      <c r="B43" s="3"/>
      <c r="C43" s="9"/>
      <c r="D43" s="11">
        <v>0</v>
      </c>
      <c r="E43" s="84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</row>
    <row r="44" spans="1:17" x14ac:dyDescent="0.25">
      <c r="A44" s="3"/>
      <c r="B44" s="3"/>
      <c r="C44" s="9"/>
      <c r="D44" s="11">
        <v>0</v>
      </c>
      <c r="E44" s="84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ht="15.75" thickBot="1" x14ac:dyDescent="0.3">
      <c r="A45" s="192" t="s">
        <v>6</v>
      </c>
      <c r="B45" s="193"/>
      <c r="C45" s="193"/>
      <c r="D45" s="16">
        <f t="shared" ref="D45" si="11">SUM(D43:D44)</f>
        <v>0</v>
      </c>
      <c r="E45" s="9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</row>
  </sheetData>
  <mergeCells count="15">
    <mergeCell ref="A13:Q13"/>
    <mergeCell ref="A2:Q2"/>
    <mergeCell ref="A6:C6"/>
    <mergeCell ref="A8:C8"/>
    <mergeCell ref="A10:C10"/>
    <mergeCell ref="A11:C11"/>
    <mergeCell ref="A37:C37"/>
    <mergeCell ref="A40:Q40"/>
    <mergeCell ref="A45:C45"/>
    <mergeCell ref="A18:C18"/>
    <mergeCell ref="A19:C19"/>
    <mergeCell ref="A21:Q21"/>
    <mergeCell ref="A25:C25"/>
    <mergeCell ref="A27:C27"/>
    <mergeCell ref="A30:Q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01" t="s">
        <v>19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20" x14ac:dyDescent="0.25">
      <c r="E3" s="42" t="s">
        <v>47</v>
      </c>
      <c r="F3" s="76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77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78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02" t="s">
        <v>4</v>
      </c>
      <c r="B6" s="203"/>
      <c r="C6" s="203"/>
      <c r="D6" s="66">
        <f t="shared" ref="D6:P6" si="0">SUM(D5)</f>
        <v>0</v>
      </c>
      <c r="E6" s="17">
        <v>0</v>
      </c>
      <c r="F6" s="79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78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02" t="s">
        <v>5</v>
      </c>
      <c r="B8" s="203"/>
      <c r="C8" s="203"/>
      <c r="D8" s="66">
        <f>SUM(D7:D7)</f>
        <v>0</v>
      </c>
      <c r="E8" s="17">
        <v>0</v>
      </c>
      <c r="F8" s="79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78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202" t="s">
        <v>6</v>
      </c>
      <c r="B10" s="203"/>
      <c r="C10" s="204"/>
      <c r="D10" s="21">
        <f>SUM(D9:D9)</f>
        <v>0</v>
      </c>
      <c r="E10" s="21">
        <v>0</v>
      </c>
      <c r="F10" s="80">
        <v>0</v>
      </c>
      <c r="G10" s="22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194" t="s">
        <v>18</v>
      </c>
      <c r="B11" s="195"/>
      <c r="C11" s="195"/>
      <c r="D11" s="24">
        <f>D6+D8+D10</f>
        <v>0</v>
      </c>
      <c r="E11" s="24">
        <v>0</v>
      </c>
      <c r="F11" s="81">
        <v>0</v>
      </c>
      <c r="G11" s="24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201" t="s">
        <v>21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</row>
    <row r="14" spans="1:20" x14ac:dyDescent="0.25">
      <c r="E14" s="42" t="s">
        <v>47</v>
      </c>
      <c r="F14" s="76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82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83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84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192" t="s">
        <v>6</v>
      </c>
      <c r="B18" s="193"/>
      <c r="C18" s="193"/>
      <c r="D18" s="16">
        <f t="shared" ref="D18:Q18" si="6">SUM(D16:D17)</f>
        <v>0</v>
      </c>
      <c r="E18" s="16">
        <f t="shared" si="6"/>
        <v>0</v>
      </c>
      <c r="F18" s="85">
        <f t="shared" si="6"/>
        <v>0</v>
      </c>
      <c r="G18" s="16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194" t="s">
        <v>18</v>
      </c>
      <c r="B19" s="195"/>
      <c r="C19" s="195"/>
      <c r="D19" s="25">
        <f>D18</f>
        <v>0</v>
      </c>
      <c r="E19" s="25">
        <f t="shared" ref="E19:Q19" si="7">E18</f>
        <v>0</v>
      </c>
      <c r="F19" s="86">
        <f t="shared" si="7"/>
        <v>0</v>
      </c>
      <c r="G19" s="25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196" t="s">
        <v>42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</row>
    <row r="22" spans="1:20" x14ac:dyDescent="0.25">
      <c r="E22" s="42" t="s">
        <v>47</v>
      </c>
      <c r="F22" s="76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82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46">
        <v>0</v>
      </c>
      <c r="F24" s="87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3"/>
      <c r="B25" s="3"/>
      <c r="C25" s="2"/>
      <c r="D25" s="11">
        <v>0</v>
      </c>
      <c r="E25" s="13">
        <v>0</v>
      </c>
      <c r="F25" s="88">
        <v>0</v>
      </c>
      <c r="G25" s="27">
        <v>0</v>
      </c>
      <c r="H25" s="11">
        <v>0</v>
      </c>
      <c r="I25" s="11">
        <v>0</v>
      </c>
      <c r="J25" s="13">
        <v>0</v>
      </c>
      <c r="K25" s="13">
        <v>0</v>
      </c>
      <c r="L25" s="27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</row>
    <row r="26" spans="1:20" x14ac:dyDescent="0.25">
      <c r="A26" s="197" t="s">
        <v>24</v>
      </c>
      <c r="B26" s="198"/>
      <c r="C26" s="198"/>
      <c r="D26" s="54">
        <f>SUM(D24:D25)</f>
        <v>0</v>
      </c>
      <c r="E26" s="55">
        <f t="shared" ref="E26:F26" si="8">SUM(E24:E25)</f>
        <v>0</v>
      </c>
      <c r="F26" s="89">
        <f t="shared" si="8"/>
        <v>0</v>
      </c>
      <c r="G26" s="64">
        <v>0</v>
      </c>
      <c r="H26" s="66">
        <f t="shared" ref="H26:Q26" si="9">SUM(H24:H25)</f>
        <v>0</v>
      </c>
      <c r="I26" s="66">
        <f t="shared" si="9"/>
        <v>0</v>
      </c>
      <c r="J26" s="17">
        <f t="shared" si="9"/>
        <v>0</v>
      </c>
      <c r="K26" s="19">
        <f t="shared" si="9"/>
        <v>0</v>
      </c>
      <c r="L26" s="59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si="9"/>
        <v>0</v>
      </c>
      <c r="Q26" s="17">
        <f t="shared" si="9"/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88">
        <v>0</v>
      </c>
      <c r="G27" s="27">
        <v>0</v>
      </c>
      <c r="H27" s="46">
        <v>0</v>
      </c>
      <c r="I27" s="46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x14ac:dyDescent="0.25">
      <c r="A28" s="3"/>
      <c r="B28" s="3"/>
      <c r="C28" s="4"/>
      <c r="D28" s="4">
        <v>0</v>
      </c>
      <c r="E28" s="13">
        <v>0</v>
      </c>
      <c r="F28" s="88">
        <v>0</v>
      </c>
      <c r="G28" s="27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20" ht="15.75" thickBot="1" x14ac:dyDescent="0.3">
      <c r="A29" s="199" t="s">
        <v>43</v>
      </c>
      <c r="B29" s="199"/>
      <c r="C29" s="199"/>
      <c r="D29" s="53">
        <f>SUM(D27:D28)</f>
        <v>0</v>
      </c>
      <c r="E29" s="53">
        <f>SUM(E27:E28)</f>
        <v>0</v>
      </c>
      <c r="F29" s="90">
        <f>SUM(F27:F28)</f>
        <v>0</v>
      </c>
      <c r="G29" s="65">
        <v>0</v>
      </c>
      <c r="H29" s="53">
        <f t="shared" ref="H29:O29" si="10">SUM(H27:H28)</f>
        <v>0</v>
      </c>
      <c r="I29" s="53">
        <f t="shared" si="10"/>
        <v>0</v>
      </c>
      <c r="J29" s="53">
        <f t="shared" si="10"/>
        <v>0</v>
      </c>
      <c r="K29" s="53">
        <f t="shared" si="10"/>
        <v>0</v>
      </c>
      <c r="L29" s="53">
        <f t="shared" si="10"/>
        <v>0</v>
      </c>
      <c r="M29" s="53">
        <f t="shared" si="10"/>
        <v>0</v>
      </c>
      <c r="N29" s="53">
        <f t="shared" si="10"/>
        <v>0</v>
      </c>
      <c r="O29" s="53">
        <f t="shared" si="10"/>
        <v>0</v>
      </c>
      <c r="P29" s="53">
        <f>SUM(P27:P28)</f>
        <v>0</v>
      </c>
      <c r="Q29" s="53">
        <f>SUM(Q27:Q28)</f>
        <v>0</v>
      </c>
    </row>
    <row r="30" spans="1:20" ht="15.75" thickBot="1" x14ac:dyDescent="0.3">
      <c r="A30" s="25" t="s">
        <v>18</v>
      </c>
      <c r="B30" s="25"/>
      <c r="C30" s="25"/>
      <c r="D30" s="25">
        <f>D26+D29</f>
        <v>0</v>
      </c>
      <c r="E30" s="25">
        <f>E26+E29</f>
        <v>0</v>
      </c>
      <c r="F30" s="86">
        <f>F26+F29</f>
        <v>0</v>
      </c>
      <c r="G30" s="61">
        <f>G29+G26</f>
        <v>0</v>
      </c>
      <c r="H30" s="25">
        <f t="shared" ref="H30:Q30" si="11">H26</f>
        <v>0</v>
      </c>
      <c r="I30" s="25">
        <f t="shared" si="11"/>
        <v>0</v>
      </c>
      <c r="J30" s="25">
        <f t="shared" si="11"/>
        <v>0</v>
      </c>
      <c r="K30" s="25">
        <f t="shared" si="11"/>
        <v>0</v>
      </c>
      <c r="L30" s="25">
        <f t="shared" si="11"/>
        <v>0</v>
      </c>
      <c r="M30" s="25">
        <f t="shared" si="11"/>
        <v>0</v>
      </c>
      <c r="N30" s="25">
        <f t="shared" si="11"/>
        <v>0</v>
      </c>
      <c r="O30" s="25">
        <f t="shared" si="11"/>
        <v>0</v>
      </c>
      <c r="P30" s="25">
        <f t="shared" si="11"/>
        <v>0</v>
      </c>
      <c r="Q30" s="25">
        <f t="shared" si="11"/>
        <v>0</v>
      </c>
    </row>
    <row r="32" spans="1:20" ht="18.75" x14ac:dyDescent="0.3">
      <c r="A32" s="200" t="s">
        <v>44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</row>
    <row r="33" spans="1:17" ht="15.75" thickBot="1" x14ac:dyDescent="0.3">
      <c r="E33" s="42" t="s">
        <v>47</v>
      </c>
      <c r="F33" s="76" t="s">
        <v>48</v>
      </c>
      <c r="G33" s="42" t="s">
        <v>27</v>
      </c>
      <c r="H33" s="42" t="s">
        <v>28</v>
      </c>
      <c r="I33" s="42" t="s">
        <v>29</v>
      </c>
      <c r="J33" s="42" t="s">
        <v>30</v>
      </c>
      <c r="K33" s="42" t="s">
        <v>26</v>
      </c>
      <c r="L33" s="57" t="s">
        <v>31</v>
      </c>
      <c r="M33" s="42" t="s">
        <v>32</v>
      </c>
      <c r="N33" s="42" t="s">
        <v>33</v>
      </c>
      <c r="O33" s="42" t="s">
        <v>34</v>
      </c>
      <c r="P33" s="42" t="s">
        <v>35</v>
      </c>
      <c r="Q33" s="42"/>
    </row>
    <row r="34" spans="1:17" ht="45" x14ac:dyDescent="0.25">
      <c r="A34" s="28" t="s">
        <v>2</v>
      </c>
      <c r="B34" s="29" t="s">
        <v>20</v>
      </c>
      <c r="C34" s="30" t="s">
        <v>0</v>
      </c>
      <c r="D34" s="30" t="s">
        <v>3</v>
      </c>
      <c r="E34" s="38" t="s">
        <v>37</v>
      </c>
      <c r="F34" s="82" t="s">
        <v>36</v>
      </c>
      <c r="G34" s="62" t="s">
        <v>38</v>
      </c>
      <c r="H34" s="38" t="s">
        <v>13</v>
      </c>
      <c r="I34" s="38" t="s">
        <v>14</v>
      </c>
      <c r="J34" s="38" t="s">
        <v>15</v>
      </c>
      <c r="K34" s="38" t="s">
        <v>39</v>
      </c>
      <c r="L34" s="58" t="s">
        <v>40</v>
      </c>
      <c r="M34" s="41" t="s">
        <v>17</v>
      </c>
      <c r="N34" s="41" t="s">
        <v>41</v>
      </c>
      <c r="O34" s="41" t="s">
        <v>49</v>
      </c>
      <c r="P34" s="41" t="s">
        <v>50</v>
      </c>
      <c r="Q34" s="15" t="s">
        <v>25</v>
      </c>
    </row>
    <row r="35" spans="1:17" x14ac:dyDescent="0.25">
      <c r="A35" s="31"/>
      <c r="B35" s="32"/>
      <c r="C35" s="33"/>
      <c r="D35" s="68">
        <v>0</v>
      </c>
      <c r="E35" s="68">
        <v>0</v>
      </c>
      <c r="F35" s="91">
        <v>0</v>
      </c>
      <c r="G35" s="69">
        <v>0</v>
      </c>
      <c r="H35" s="68">
        <v>0</v>
      </c>
      <c r="I35" s="68">
        <v>0</v>
      </c>
      <c r="J35" s="69">
        <v>0</v>
      </c>
      <c r="K35" s="68">
        <v>0</v>
      </c>
      <c r="L35" s="68">
        <v>0</v>
      </c>
      <c r="M35" s="69">
        <v>0</v>
      </c>
      <c r="N35" s="68">
        <v>0</v>
      </c>
      <c r="O35" s="68">
        <v>0</v>
      </c>
      <c r="P35" s="69">
        <v>0</v>
      </c>
      <c r="Q35" s="69">
        <v>0</v>
      </c>
    </row>
    <row r="36" spans="1:17" ht="15.75" thickBot="1" x14ac:dyDescent="0.3">
      <c r="A36" s="34"/>
      <c r="B36" s="35"/>
      <c r="C36" s="36" t="s">
        <v>22</v>
      </c>
      <c r="D36" s="70">
        <f>SUM(D35:D35)</f>
        <v>0</v>
      </c>
      <c r="E36" s="70">
        <f>SUM(E35:E35)</f>
        <v>0</v>
      </c>
      <c r="F36" s="92">
        <f>SUM(F35:F35)</f>
        <v>0</v>
      </c>
      <c r="G36" s="71">
        <v>0</v>
      </c>
      <c r="H36" s="70">
        <f>SUM(H35:H35)</f>
        <v>0</v>
      </c>
      <c r="I36" s="70">
        <f>SUM(I35:I35)</f>
        <v>0</v>
      </c>
      <c r="J36" s="71">
        <v>0</v>
      </c>
      <c r="K36" s="70">
        <f>SUM(K35:K35)</f>
        <v>0</v>
      </c>
      <c r="L36" s="70">
        <f>SUM(L35:L35)</f>
        <v>0</v>
      </c>
      <c r="M36" s="71">
        <v>0</v>
      </c>
      <c r="N36" s="70">
        <f>SUM(N35:N35)</f>
        <v>0</v>
      </c>
      <c r="O36" s="70">
        <f>SUM(O35:O35)</f>
        <v>0</v>
      </c>
      <c r="P36" s="71">
        <v>0</v>
      </c>
      <c r="Q36" s="71">
        <v>0</v>
      </c>
    </row>
    <row r="37" spans="1:17" ht="15.75" thickTop="1" x14ac:dyDescent="0.25">
      <c r="A37" s="31"/>
      <c r="B37" s="32"/>
      <c r="C37" s="33"/>
      <c r="D37" s="72">
        <v>0</v>
      </c>
      <c r="E37" s="72">
        <v>0</v>
      </c>
      <c r="F37" s="93">
        <v>0</v>
      </c>
      <c r="G37" s="73">
        <v>0</v>
      </c>
      <c r="H37" s="72">
        <v>0</v>
      </c>
      <c r="I37" s="72">
        <v>0</v>
      </c>
      <c r="J37" s="73">
        <v>0</v>
      </c>
      <c r="K37" s="72">
        <v>0</v>
      </c>
      <c r="L37" s="72">
        <v>0</v>
      </c>
      <c r="M37" s="73">
        <v>0</v>
      </c>
      <c r="N37" s="72">
        <v>0</v>
      </c>
      <c r="O37" s="72">
        <v>0</v>
      </c>
      <c r="P37" s="73">
        <v>0</v>
      </c>
      <c r="Q37" s="73">
        <v>0</v>
      </c>
    </row>
    <row r="38" spans="1:17" ht="15.75" thickBot="1" x14ac:dyDescent="0.3">
      <c r="A38" s="34"/>
      <c r="B38" s="35"/>
      <c r="C38" s="36" t="s">
        <v>23</v>
      </c>
      <c r="D38" s="70">
        <f>SUM(D37:D37)</f>
        <v>0</v>
      </c>
      <c r="E38" s="70">
        <v>0</v>
      </c>
      <c r="F38" s="92">
        <v>0</v>
      </c>
      <c r="G38" s="71">
        <v>0</v>
      </c>
      <c r="H38" s="70">
        <v>0</v>
      </c>
      <c r="I38" s="70">
        <v>0</v>
      </c>
      <c r="J38" s="71">
        <v>0</v>
      </c>
      <c r="K38" s="70">
        <v>0</v>
      </c>
      <c r="L38" s="70">
        <v>0</v>
      </c>
      <c r="M38" s="71">
        <v>0</v>
      </c>
      <c r="N38" s="70">
        <v>0</v>
      </c>
      <c r="O38" s="70">
        <v>0</v>
      </c>
      <c r="P38" s="71">
        <v>0</v>
      </c>
      <c r="Q38" s="71">
        <v>0</v>
      </c>
    </row>
    <row r="39" spans="1:17" ht="16.5" thickTop="1" thickBot="1" x14ac:dyDescent="0.3">
      <c r="A39" s="189" t="s">
        <v>18</v>
      </c>
      <c r="B39" s="190"/>
      <c r="C39" s="190"/>
      <c r="D39" s="37">
        <f t="shared" ref="D39:Q39" si="12">D38+D36</f>
        <v>0</v>
      </c>
      <c r="E39" s="37">
        <f t="shared" si="12"/>
        <v>0</v>
      </c>
      <c r="F39" s="94">
        <f t="shared" si="12"/>
        <v>0</v>
      </c>
      <c r="G39" s="67">
        <f t="shared" si="12"/>
        <v>0</v>
      </c>
      <c r="H39" s="37">
        <f t="shared" si="12"/>
        <v>0</v>
      </c>
      <c r="I39" s="37">
        <f t="shared" si="12"/>
        <v>0</v>
      </c>
      <c r="J39" s="67">
        <f t="shared" si="12"/>
        <v>0</v>
      </c>
      <c r="K39" s="37">
        <f t="shared" si="12"/>
        <v>0</v>
      </c>
      <c r="L39" s="37">
        <f t="shared" si="12"/>
        <v>0</v>
      </c>
      <c r="M39" s="67">
        <f t="shared" si="12"/>
        <v>0</v>
      </c>
      <c r="N39" s="37">
        <f t="shared" si="12"/>
        <v>0</v>
      </c>
      <c r="O39" s="37">
        <f t="shared" si="12"/>
        <v>0</v>
      </c>
      <c r="P39" s="67">
        <f t="shared" si="12"/>
        <v>0</v>
      </c>
      <c r="Q39" s="67">
        <f t="shared" si="12"/>
        <v>0</v>
      </c>
    </row>
    <row r="42" spans="1:17" ht="21" x14ac:dyDescent="0.35">
      <c r="A42" s="191" t="s">
        <v>45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</row>
    <row r="43" spans="1:17" ht="15.75" thickBot="1" x14ac:dyDescent="0.3">
      <c r="E43" s="42" t="s">
        <v>47</v>
      </c>
      <c r="F43" s="76" t="s">
        <v>48</v>
      </c>
      <c r="G43" s="42" t="s">
        <v>27</v>
      </c>
      <c r="H43" s="42" t="s">
        <v>28</v>
      </c>
      <c r="I43" s="42" t="s">
        <v>29</v>
      </c>
      <c r="J43" s="42" t="s">
        <v>30</v>
      </c>
      <c r="K43" s="42" t="s">
        <v>26</v>
      </c>
      <c r="L43" s="42" t="s">
        <v>31</v>
      </c>
      <c r="M43" s="42" t="s">
        <v>32</v>
      </c>
      <c r="N43" s="42" t="s">
        <v>33</v>
      </c>
      <c r="O43" s="42" t="s">
        <v>34</v>
      </c>
      <c r="P43" s="42" t="s">
        <v>35</v>
      </c>
      <c r="Q43" s="42"/>
    </row>
    <row r="44" spans="1:17" ht="45" x14ac:dyDescent="0.25">
      <c r="A44" s="18" t="s">
        <v>46</v>
      </c>
      <c r="B44" s="12" t="s">
        <v>1</v>
      </c>
      <c r="C44" s="12" t="s">
        <v>0</v>
      </c>
      <c r="D44" s="5" t="s">
        <v>3</v>
      </c>
      <c r="E44" s="12" t="s">
        <v>7</v>
      </c>
      <c r="F44" s="95" t="s">
        <v>11</v>
      </c>
      <c r="G44" s="12" t="s">
        <v>12</v>
      </c>
      <c r="H44" s="12" t="s">
        <v>13</v>
      </c>
      <c r="I44" s="12" t="s">
        <v>14</v>
      </c>
      <c r="J44" s="75" t="s">
        <v>15</v>
      </c>
      <c r="K44" s="75" t="s">
        <v>8</v>
      </c>
      <c r="L44" s="75" t="s">
        <v>16</v>
      </c>
      <c r="M44" s="12" t="s">
        <v>17</v>
      </c>
      <c r="N44" s="12" t="s">
        <v>9</v>
      </c>
      <c r="O44" s="12" t="s">
        <v>51</v>
      </c>
      <c r="P44" s="12" t="s">
        <v>52</v>
      </c>
      <c r="Q44" s="12" t="s">
        <v>10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84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x14ac:dyDescent="0.25">
      <c r="A46" s="3"/>
      <c r="B46" s="3"/>
      <c r="C46" s="9"/>
      <c r="D46" s="11">
        <v>0</v>
      </c>
      <c r="E46" s="11">
        <v>0</v>
      </c>
      <c r="F46" s="84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</row>
    <row r="47" spans="1:17" ht="15.75" thickBot="1" x14ac:dyDescent="0.3">
      <c r="A47" s="192" t="s">
        <v>6</v>
      </c>
      <c r="B47" s="193"/>
      <c r="C47" s="193"/>
      <c r="D47" s="16">
        <f t="shared" ref="D47" si="13">SUM(D45:D46)</f>
        <v>0</v>
      </c>
      <c r="E47" s="66">
        <v>0</v>
      </c>
      <c r="F47" s="9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</row>
  </sheetData>
  <mergeCells count="15">
    <mergeCell ref="A39:C39"/>
    <mergeCell ref="A42:Q42"/>
    <mergeCell ref="A47:C47"/>
    <mergeCell ref="A18:C18"/>
    <mergeCell ref="A19:C19"/>
    <mergeCell ref="A21:Q21"/>
    <mergeCell ref="A26:C26"/>
    <mergeCell ref="A29:C29"/>
    <mergeCell ref="A32:Q32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workbookViewId="0">
      <selection activeCell="J49" sqref="J4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01" t="s">
        <v>56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20" x14ac:dyDescent="0.25">
      <c r="E3" s="42" t="s">
        <v>47</v>
      </c>
      <c r="F3" s="42" t="s">
        <v>48</v>
      </c>
      <c r="G3" s="76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41" t="s">
        <v>36</v>
      </c>
      <c r="G4" s="77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13">
        <v>0</v>
      </c>
      <c r="G5" s="88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02" t="s">
        <v>4</v>
      </c>
      <c r="B6" s="203"/>
      <c r="C6" s="203"/>
      <c r="D6" s="66">
        <f t="shared" ref="D6:P6" si="0">SUM(D5)</f>
        <v>0</v>
      </c>
      <c r="E6" s="17">
        <v>0</v>
      </c>
      <c r="F6" s="17">
        <v>0</v>
      </c>
      <c r="G6" s="79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13">
        <v>0</v>
      </c>
      <c r="G7" s="88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02" t="s">
        <v>5</v>
      </c>
      <c r="B8" s="203"/>
      <c r="C8" s="203"/>
      <c r="D8" s="66">
        <f>SUM(D7:D7)</f>
        <v>0</v>
      </c>
      <c r="E8" s="17">
        <v>0</v>
      </c>
      <c r="F8" s="17">
        <v>0</v>
      </c>
      <c r="G8" s="79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10">
        <v>0</v>
      </c>
      <c r="G9" s="78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202" t="s">
        <v>6</v>
      </c>
      <c r="B10" s="203"/>
      <c r="C10" s="204"/>
      <c r="D10" s="21">
        <f>SUM(D9:D9)</f>
        <v>0</v>
      </c>
      <c r="E10" s="21">
        <v>0</v>
      </c>
      <c r="F10" s="22">
        <v>0</v>
      </c>
      <c r="G10" s="106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194" t="s">
        <v>18</v>
      </c>
      <c r="B11" s="195"/>
      <c r="C11" s="195"/>
      <c r="D11" s="24">
        <f>D6+D8+D10</f>
        <v>0</v>
      </c>
      <c r="E11" s="24">
        <v>0</v>
      </c>
      <c r="F11" s="24">
        <v>0</v>
      </c>
      <c r="G11" s="81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201" t="s">
        <v>57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</row>
    <row r="14" spans="1:20" x14ac:dyDescent="0.25">
      <c r="E14" s="42" t="s">
        <v>47</v>
      </c>
      <c r="F14" s="42" t="s">
        <v>48</v>
      </c>
      <c r="G14" s="76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62" t="s">
        <v>36</v>
      </c>
      <c r="G15" s="101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45">
        <v>0</v>
      </c>
      <c r="G16" s="83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11">
        <v>0</v>
      </c>
      <c r="G17" s="84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192" t="s">
        <v>6</v>
      </c>
      <c r="B18" s="193"/>
      <c r="C18" s="193"/>
      <c r="D18" s="16">
        <f t="shared" ref="D18:Q18" si="6">SUM(D16:D17)</f>
        <v>0</v>
      </c>
      <c r="E18" s="16">
        <f t="shared" si="6"/>
        <v>0</v>
      </c>
      <c r="F18" s="16">
        <f t="shared" si="6"/>
        <v>0</v>
      </c>
      <c r="G18" s="85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194" t="s">
        <v>18</v>
      </c>
      <c r="B19" s="195"/>
      <c r="C19" s="195"/>
      <c r="D19" s="25">
        <f>D18</f>
        <v>0</v>
      </c>
      <c r="E19" s="25">
        <f t="shared" ref="E19:Q19" si="7">E18</f>
        <v>0</v>
      </c>
      <c r="F19" s="25">
        <f t="shared" si="7"/>
        <v>0</v>
      </c>
      <c r="G19" s="86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196" t="s">
        <v>54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</row>
    <row r="22" spans="1:20" x14ac:dyDescent="0.25">
      <c r="E22" s="42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ht="34.5" x14ac:dyDescent="0.25">
      <c r="A24" s="3">
        <v>1</v>
      </c>
      <c r="B24" s="98" t="s">
        <v>53</v>
      </c>
      <c r="C24" s="99" t="s">
        <v>55</v>
      </c>
      <c r="D24" s="100">
        <v>90000</v>
      </c>
      <c r="E24" s="46">
        <v>0</v>
      </c>
      <c r="F24" s="46">
        <v>0</v>
      </c>
      <c r="G24" s="63">
        <v>44000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197" t="s">
        <v>24</v>
      </c>
      <c r="B25" s="198"/>
      <c r="C25" s="198"/>
      <c r="D25" s="54">
        <f>SUM(D24:D24)</f>
        <v>90000</v>
      </c>
      <c r="E25" s="55">
        <f>SUM(E24:E24)</f>
        <v>0</v>
      </c>
      <c r="F25" s="55">
        <f>SUM(F24:F24)</f>
        <v>0</v>
      </c>
      <c r="G25" s="64">
        <v>0</v>
      </c>
      <c r="H25" s="66">
        <f t="shared" ref="H25:Q25" si="8">SUM(H24:H24)</f>
        <v>0</v>
      </c>
      <c r="I25" s="66">
        <f t="shared" si="8"/>
        <v>0</v>
      </c>
      <c r="J25" s="17">
        <f t="shared" si="8"/>
        <v>0</v>
      </c>
      <c r="K25" s="19">
        <f t="shared" si="8"/>
        <v>0</v>
      </c>
      <c r="L25" s="59">
        <f t="shared" si="8"/>
        <v>0</v>
      </c>
      <c r="M25" s="17">
        <f t="shared" si="8"/>
        <v>0</v>
      </c>
      <c r="N25" s="17">
        <f t="shared" si="8"/>
        <v>0</v>
      </c>
      <c r="O25" s="17">
        <f t="shared" si="8"/>
        <v>0</v>
      </c>
      <c r="P25" s="17">
        <f t="shared" si="8"/>
        <v>0</v>
      </c>
      <c r="Q25" s="17">
        <f t="shared" si="8"/>
        <v>0</v>
      </c>
    </row>
    <row r="26" spans="1:20" x14ac:dyDescent="0.25">
      <c r="A26" s="3"/>
      <c r="B26" s="3"/>
      <c r="C26" s="4"/>
      <c r="D26" s="4">
        <v>0</v>
      </c>
      <c r="E26" s="13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13">
        <v>0</v>
      </c>
      <c r="G27" s="27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ht="15.75" thickBot="1" x14ac:dyDescent="0.3">
      <c r="A28" s="199"/>
      <c r="B28" s="199"/>
      <c r="C28" s="199"/>
      <c r="D28" s="53">
        <f>SUM(D26:D27)</f>
        <v>0</v>
      </c>
      <c r="E28" s="53">
        <f>SUM(E26:E27)</f>
        <v>0</v>
      </c>
      <c r="F28" s="53">
        <f>SUM(F26:F27)</f>
        <v>0</v>
      </c>
      <c r="G28" s="65">
        <v>0</v>
      </c>
      <c r="H28" s="53">
        <f t="shared" ref="H28:O28" si="9">SUM(H26:H27)</f>
        <v>0</v>
      </c>
      <c r="I28" s="53">
        <f t="shared" si="9"/>
        <v>0</v>
      </c>
      <c r="J28" s="53">
        <f t="shared" si="9"/>
        <v>0</v>
      </c>
      <c r="K28" s="53">
        <f t="shared" si="9"/>
        <v>0</v>
      </c>
      <c r="L28" s="53">
        <f t="shared" si="9"/>
        <v>0</v>
      </c>
      <c r="M28" s="53">
        <f t="shared" si="9"/>
        <v>0</v>
      </c>
      <c r="N28" s="53">
        <f t="shared" si="9"/>
        <v>0</v>
      </c>
      <c r="O28" s="53">
        <f t="shared" si="9"/>
        <v>0</v>
      </c>
      <c r="P28" s="53">
        <f>SUM(P26:P27)</f>
        <v>0</v>
      </c>
      <c r="Q28" s="53">
        <f>SUM(Q26:Q27)</f>
        <v>0</v>
      </c>
    </row>
    <row r="29" spans="1:20" ht="15.75" thickBot="1" x14ac:dyDescent="0.3">
      <c r="A29" s="25" t="s">
        <v>18</v>
      </c>
      <c r="B29" s="25"/>
      <c r="C29" s="25"/>
      <c r="D29" s="25">
        <f>D25+D28</f>
        <v>90000</v>
      </c>
      <c r="E29" s="25">
        <f>E25+E28</f>
        <v>0</v>
      </c>
      <c r="F29" s="25">
        <f>F25+F28</f>
        <v>0</v>
      </c>
      <c r="G29" s="61">
        <f>G28+G25</f>
        <v>0</v>
      </c>
      <c r="H29" s="25">
        <f t="shared" ref="H29:Q29" si="10">H25</f>
        <v>0</v>
      </c>
      <c r="I29" s="25">
        <f t="shared" si="10"/>
        <v>0</v>
      </c>
      <c r="J29" s="25">
        <f t="shared" si="10"/>
        <v>0</v>
      </c>
      <c r="K29" s="25">
        <f t="shared" si="10"/>
        <v>0</v>
      </c>
      <c r="L29" s="25">
        <f t="shared" si="10"/>
        <v>0</v>
      </c>
      <c r="M29" s="25">
        <f t="shared" si="10"/>
        <v>0</v>
      </c>
      <c r="N29" s="25">
        <f t="shared" si="10"/>
        <v>0</v>
      </c>
      <c r="O29" s="25">
        <f t="shared" si="10"/>
        <v>0</v>
      </c>
      <c r="P29" s="25">
        <f t="shared" si="10"/>
        <v>0</v>
      </c>
      <c r="Q29" s="25">
        <f t="shared" si="10"/>
        <v>0</v>
      </c>
    </row>
    <row r="31" spans="1:20" ht="18.75" x14ac:dyDescent="0.3">
      <c r="A31" s="200" t="s">
        <v>58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</row>
    <row r="32" spans="1:20" ht="15.75" thickBot="1" x14ac:dyDescent="0.3">
      <c r="E32" s="42" t="s">
        <v>47</v>
      </c>
      <c r="F32" s="42" t="s">
        <v>48</v>
      </c>
      <c r="G32" s="76" t="s">
        <v>27</v>
      </c>
      <c r="H32" s="42" t="s">
        <v>28</v>
      </c>
      <c r="I32" s="42" t="s">
        <v>29</v>
      </c>
      <c r="J32" s="42" t="s">
        <v>30</v>
      </c>
      <c r="K32" s="42" t="s">
        <v>26</v>
      </c>
      <c r="L32" s="57" t="s">
        <v>31</v>
      </c>
      <c r="M32" s="42" t="s">
        <v>32</v>
      </c>
      <c r="N32" s="42" t="s">
        <v>33</v>
      </c>
      <c r="O32" s="42" t="s">
        <v>34</v>
      </c>
      <c r="P32" s="42" t="s">
        <v>35</v>
      </c>
      <c r="Q32" s="42"/>
    </row>
    <row r="33" spans="1:17" ht="45" x14ac:dyDescent="0.25">
      <c r="A33" s="28" t="s">
        <v>2</v>
      </c>
      <c r="B33" s="29" t="s">
        <v>20</v>
      </c>
      <c r="C33" s="30" t="s">
        <v>0</v>
      </c>
      <c r="D33" s="30" t="s">
        <v>3</v>
      </c>
      <c r="E33" s="38" t="s">
        <v>37</v>
      </c>
      <c r="F33" s="62" t="s">
        <v>36</v>
      </c>
      <c r="G33" s="101" t="s">
        <v>38</v>
      </c>
      <c r="H33" s="38" t="s">
        <v>13</v>
      </c>
      <c r="I33" s="38" t="s">
        <v>14</v>
      </c>
      <c r="J33" s="38" t="s">
        <v>15</v>
      </c>
      <c r="K33" s="38" t="s">
        <v>39</v>
      </c>
      <c r="L33" s="58" t="s">
        <v>40</v>
      </c>
      <c r="M33" s="41" t="s">
        <v>17</v>
      </c>
      <c r="N33" s="41" t="s">
        <v>41</v>
      </c>
      <c r="O33" s="41" t="s">
        <v>49</v>
      </c>
      <c r="P33" s="41" t="s">
        <v>50</v>
      </c>
      <c r="Q33" s="15" t="s">
        <v>25</v>
      </c>
    </row>
    <row r="34" spans="1:17" x14ac:dyDescent="0.25">
      <c r="A34" s="31"/>
      <c r="B34" s="32"/>
      <c r="C34" s="33"/>
      <c r="D34" s="68">
        <v>0</v>
      </c>
      <c r="E34" s="68">
        <v>0</v>
      </c>
      <c r="F34" s="69">
        <v>0</v>
      </c>
      <c r="G34" s="102">
        <v>0</v>
      </c>
      <c r="H34" s="68">
        <v>0</v>
      </c>
      <c r="I34" s="68">
        <v>0</v>
      </c>
      <c r="J34" s="69">
        <v>0</v>
      </c>
      <c r="K34" s="68">
        <v>0</v>
      </c>
      <c r="L34" s="68">
        <v>0</v>
      </c>
      <c r="M34" s="69">
        <v>0</v>
      </c>
      <c r="N34" s="68">
        <v>0</v>
      </c>
      <c r="O34" s="68">
        <v>0</v>
      </c>
      <c r="P34" s="69">
        <v>0</v>
      </c>
      <c r="Q34" s="69">
        <v>0</v>
      </c>
    </row>
    <row r="35" spans="1:17" ht="15.75" thickBot="1" x14ac:dyDescent="0.3">
      <c r="A35" s="34"/>
      <c r="B35" s="35"/>
      <c r="C35" s="36" t="s">
        <v>22</v>
      </c>
      <c r="D35" s="70">
        <f>SUM(D34:D34)</f>
        <v>0</v>
      </c>
      <c r="E35" s="70">
        <f>SUM(E34:E34)</f>
        <v>0</v>
      </c>
      <c r="F35" s="71">
        <f>SUM(F34:F34)</f>
        <v>0</v>
      </c>
      <c r="G35" s="103">
        <v>0</v>
      </c>
      <c r="H35" s="70">
        <f>SUM(H34:H34)</f>
        <v>0</v>
      </c>
      <c r="I35" s="70">
        <f>SUM(I34:I34)</f>
        <v>0</v>
      </c>
      <c r="J35" s="71">
        <v>0</v>
      </c>
      <c r="K35" s="70">
        <f>SUM(K34:K34)</f>
        <v>0</v>
      </c>
      <c r="L35" s="70">
        <f>SUM(L34:L34)</f>
        <v>0</v>
      </c>
      <c r="M35" s="71">
        <v>0</v>
      </c>
      <c r="N35" s="70">
        <f>SUM(N34:N34)</f>
        <v>0</v>
      </c>
      <c r="O35" s="70">
        <f>SUM(O34:O34)</f>
        <v>0</v>
      </c>
      <c r="P35" s="71">
        <v>0</v>
      </c>
      <c r="Q35" s="71">
        <v>0</v>
      </c>
    </row>
    <row r="36" spans="1:17" ht="15.75" thickTop="1" x14ac:dyDescent="0.25">
      <c r="A36" s="31"/>
      <c r="B36" s="32"/>
      <c r="C36" s="33"/>
      <c r="D36" s="72">
        <v>0</v>
      </c>
      <c r="E36" s="72">
        <v>0</v>
      </c>
      <c r="F36" s="73">
        <v>0</v>
      </c>
      <c r="G36" s="104">
        <v>0</v>
      </c>
      <c r="H36" s="72">
        <v>0</v>
      </c>
      <c r="I36" s="72">
        <v>0</v>
      </c>
      <c r="J36" s="73">
        <v>0</v>
      </c>
      <c r="K36" s="72">
        <v>0</v>
      </c>
      <c r="L36" s="72">
        <v>0</v>
      </c>
      <c r="M36" s="73">
        <v>0</v>
      </c>
      <c r="N36" s="72">
        <v>0</v>
      </c>
      <c r="O36" s="72">
        <v>0</v>
      </c>
      <c r="P36" s="73">
        <v>0</v>
      </c>
      <c r="Q36" s="73">
        <v>0</v>
      </c>
    </row>
    <row r="37" spans="1:17" ht="15.75" thickBot="1" x14ac:dyDescent="0.3">
      <c r="A37" s="34"/>
      <c r="B37" s="35"/>
      <c r="C37" s="36" t="s">
        <v>23</v>
      </c>
      <c r="D37" s="70">
        <f>SUM(D36:D36)</f>
        <v>0</v>
      </c>
      <c r="E37" s="70">
        <v>0</v>
      </c>
      <c r="F37" s="71">
        <v>0</v>
      </c>
      <c r="G37" s="103">
        <v>0</v>
      </c>
      <c r="H37" s="70">
        <v>0</v>
      </c>
      <c r="I37" s="70">
        <v>0</v>
      </c>
      <c r="J37" s="71">
        <v>0</v>
      </c>
      <c r="K37" s="70">
        <v>0</v>
      </c>
      <c r="L37" s="70">
        <v>0</v>
      </c>
      <c r="M37" s="71">
        <v>0</v>
      </c>
      <c r="N37" s="70">
        <v>0</v>
      </c>
      <c r="O37" s="70">
        <v>0</v>
      </c>
      <c r="P37" s="71">
        <v>0</v>
      </c>
      <c r="Q37" s="71">
        <v>0</v>
      </c>
    </row>
    <row r="38" spans="1:17" ht="16.5" thickTop="1" thickBot="1" x14ac:dyDescent="0.3">
      <c r="A38" s="189" t="s">
        <v>18</v>
      </c>
      <c r="B38" s="190"/>
      <c r="C38" s="190"/>
      <c r="D38" s="37">
        <f t="shared" ref="D38:Q38" si="11">D37+D35</f>
        <v>0</v>
      </c>
      <c r="E38" s="37">
        <f t="shared" si="11"/>
        <v>0</v>
      </c>
      <c r="F38" s="67">
        <f t="shared" si="11"/>
        <v>0</v>
      </c>
      <c r="G38" s="105">
        <f t="shared" si="11"/>
        <v>0</v>
      </c>
      <c r="H38" s="37">
        <f t="shared" si="11"/>
        <v>0</v>
      </c>
      <c r="I38" s="37">
        <f t="shared" si="11"/>
        <v>0</v>
      </c>
      <c r="J38" s="67">
        <f t="shared" si="11"/>
        <v>0</v>
      </c>
      <c r="K38" s="37">
        <f t="shared" si="11"/>
        <v>0</v>
      </c>
      <c r="L38" s="37">
        <f t="shared" si="11"/>
        <v>0</v>
      </c>
      <c r="M38" s="67">
        <f t="shared" si="11"/>
        <v>0</v>
      </c>
      <c r="N38" s="37">
        <f t="shared" si="11"/>
        <v>0</v>
      </c>
      <c r="O38" s="37">
        <f t="shared" si="11"/>
        <v>0</v>
      </c>
      <c r="P38" s="67">
        <f t="shared" si="11"/>
        <v>0</v>
      </c>
      <c r="Q38" s="67">
        <f t="shared" si="11"/>
        <v>0</v>
      </c>
    </row>
    <row r="41" spans="1:17" ht="21" x14ac:dyDescent="0.35">
      <c r="A41" s="191" t="s">
        <v>59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</row>
    <row r="42" spans="1:17" ht="15.75" thickBot="1" x14ac:dyDescent="0.3">
      <c r="E42" s="42" t="s">
        <v>47</v>
      </c>
      <c r="F42" s="42" t="s">
        <v>48</v>
      </c>
      <c r="G42" s="76" t="s">
        <v>27</v>
      </c>
      <c r="H42" s="42" t="s">
        <v>28</v>
      </c>
      <c r="I42" s="42" t="s">
        <v>29</v>
      </c>
      <c r="J42" s="42" t="s">
        <v>30</v>
      </c>
      <c r="K42" s="42" t="s">
        <v>26</v>
      </c>
      <c r="L42" s="42" t="s">
        <v>31</v>
      </c>
      <c r="M42" s="42" t="s">
        <v>32</v>
      </c>
      <c r="N42" s="42" t="s">
        <v>33</v>
      </c>
      <c r="O42" s="42" t="s">
        <v>34</v>
      </c>
      <c r="P42" s="42" t="s">
        <v>35</v>
      </c>
      <c r="Q42" s="42"/>
    </row>
    <row r="43" spans="1:17" ht="45" x14ac:dyDescent="0.25">
      <c r="A43" s="18" t="s">
        <v>46</v>
      </c>
      <c r="B43" s="12" t="s">
        <v>1</v>
      </c>
      <c r="C43" s="12" t="s">
        <v>0</v>
      </c>
      <c r="D43" s="5" t="s">
        <v>3</v>
      </c>
      <c r="E43" s="12" t="s">
        <v>7</v>
      </c>
      <c r="F43" s="12" t="s">
        <v>11</v>
      </c>
      <c r="G43" s="95" t="s">
        <v>12</v>
      </c>
      <c r="H43" s="12" t="s">
        <v>13</v>
      </c>
      <c r="I43" s="12" t="s">
        <v>14</v>
      </c>
      <c r="J43" s="75" t="s">
        <v>15</v>
      </c>
      <c r="K43" s="75" t="s">
        <v>8</v>
      </c>
      <c r="L43" s="75" t="s">
        <v>16</v>
      </c>
      <c r="M43" s="12" t="s">
        <v>17</v>
      </c>
      <c r="N43" s="12" t="s">
        <v>9</v>
      </c>
      <c r="O43" s="12" t="s">
        <v>51</v>
      </c>
      <c r="P43" s="12" t="s">
        <v>52</v>
      </c>
      <c r="Q43" s="12" t="s">
        <v>10</v>
      </c>
    </row>
    <row r="44" spans="1:17" x14ac:dyDescent="0.25">
      <c r="A44" s="3"/>
      <c r="B44" s="3"/>
      <c r="C44" s="9"/>
      <c r="D44" s="11">
        <v>0</v>
      </c>
      <c r="E44" s="11">
        <v>0</v>
      </c>
      <c r="F44" s="11">
        <v>0</v>
      </c>
      <c r="G44" s="84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11">
        <v>0</v>
      </c>
      <c r="G45" s="84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ht="15.75" thickBot="1" x14ac:dyDescent="0.3">
      <c r="A46" s="192" t="s">
        <v>6</v>
      </c>
      <c r="B46" s="193"/>
      <c r="C46" s="193"/>
      <c r="D46" s="16">
        <f t="shared" ref="D46" si="12">SUM(D44:D45)</f>
        <v>0</v>
      </c>
      <c r="E46" s="66">
        <v>0</v>
      </c>
      <c r="F46" s="66">
        <v>0</v>
      </c>
      <c r="G46" s="9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</row>
  </sheetData>
  <mergeCells count="15">
    <mergeCell ref="A38:C38"/>
    <mergeCell ref="A41:Q41"/>
    <mergeCell ref="A46:C46"/>
    <mergeCell ref="A18:C18"/>
    <mergeCell ref="A19:C19"/>
    <mergeCell ref="A21:Q21"/>
    <mergeCell ref="A25:C25"/>
    <mergeCell ref="A28:C28"/>
    <mergeCell ref="A31:Q31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7"/>
  <sheetViews>
    <sheetView topLeftCell="A10" workbookViewId="0">
      <selection activeCell="G30" sqref="G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2" spans="1:17" ht="21" x14ac:dyDescent="0.35">
      <c r="A2" s="201" t="s">
        <v>114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s="107" customFormat="1" x14ac:dyDescent="0.25">
      <c r="E3" s="108" t="s">
        <v>47</v>
      </c>
      <c r="F3" s="108" t="s">
        <v>48</v>
      </c>
      <c r="G3" s="108" t="s">
        <v>27</v>
      </c>
      <c r="H3" s="145" t="s">
        <v>28</v>
      </c>
      <c r="I3" s="108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41"/>
      <c r="J4" s="41"/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33000</v>
      </c>
    </row>
    <row r="6" spans="1:17" ht="15.75" thickBot="1" x14ac:dyDescent="0.3">
      <c r="A6" s="202" t="s">
        <v>4</v>
      </c>
      <c r="B6" s="203"/>
      <c r="C6" s="203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22">
        <f t="shared" si="0"/>
        <v>33000</v>
      </c>
      <c r="I6" s="22">
        <f t="shared" si="0"/>
        <v>0</v>
      </c>
      <c r="J6" s="22">
        <f t="shared" ref="J6:P6" si="1">SUM(J5)</f>
        <v>0</v>
      </c>
      <c r="K6" s="22">
        <f t="shared" si="1"/>
        <v>0</v>
      </c>
      <c r="L6" s="22">
        <f t="shared" si="1"/>
        <v>0</v>
      </c>
      <c r="M6" s="22">
        <f t="shared" si="1"/>
        <v>0</v>
      </c>
      <c r="N6" s="22">
        <f t="shared" si="1"/>
        <v>0</v>
      </c>
      <c r="O6" s="22">
        <f t="shared" si="1"/>
        <v>0</v>
      </c>
      <c r="P6" s="22">
        <f t="shared" si="1"/>
        <v>0</v>
      </c>
      <c r="Q6" s="140">
        <f t="shared" si="0"/>
        <v>33000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39">
        <v>35000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35000</v>
      </c>
    </row>
    <row r="8" spans="1:17" ht="15.75" thickBot="1" x14ac:dyDescent="0.3">
      <c r="A8" s="202" t="s">
        <v>5</v>
      </c>
      <c r="B8" s="203"/>
      <c r="C8" s="203"/>
      <c r="D8" s="113">
        <f t="shared" ref="D8:Q8" si="2">SUM(D7:D7)</f>
        <v>180000</v>
      </c>
      <c r="E8" s="113" t="s">
        <v>62</v>
      </c>
      <c r="F8" s="113" t="s">
        <v>62</v>
      </c>
      <c r="G8" s="113" t="s">
        <v>62</v>
      </c>
      <c r="H8" s="22">
        <f t="shared" si="2"/>
        <v>35000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2"/>
        <v>35000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3">SUM(H9:P9)</f>
        <v>30000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3"/>
        <v>30000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3"/>
        <v>24000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3"/>
        <v>24000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3"/>
        <v>24000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3"/>
        <v>25000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3"/>
        <v>20000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3"/>
        <v>20000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3"/>
        <v>20000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3"/>
        <v>20000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3"/>
        <v>20000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3"/>
        <v>20000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3"/>
        <v>20000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3"/>
        <v>12000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143">
        <v>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3"/>
        <v>20000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3"/>
        <v>20000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3"/>
        <v>12000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3"/>
        <v>20000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3"/>
        <v>20000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3"/>
        <v>24000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3"/>
        <v>30000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3"/>
        <v>18000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4" t="s">
        <v>62</v>
      </c>
      <c r="F31" s="4" t="s">
        <v>62</v>
      </c>
      <c r="G31" s="4" t="s">
        <v>62</v>
      </c>
      <c r="H31" s="144">
        <v>20000</v>
      </c>
      <c r="I31" s="144">
        <v>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3"/>
        <v>20000</v>
      </c>
    </row>
    <row r="32" spans="1:17" ht="15.75" thickBot="1" x14ac:dyDescent="0.3">
      <c r="A32" s="202" t="s">
        <v>6</v>
      </c>
      <c r="B32" s="203"/>
      <c r="C32" s="204"/>
      <c r="D32" s="138">
        <f t="shared" ref="D32:Q32" si="4">SUM(D9:D31)</f>
        <v>2815500</v>
      </c>
      <c r="E32" s="138" t="s">
        <v>62</v>
      </c>
      <c r="F32" s="138" t="s">
        <v>62</v>
      </c>
      <c r="G32" s="138" t="s">
        <v>62</v>
      </c>
      <c r="H32" s="22">
        <f t="shared" si="4"/>
        <v>493000</v>
      </c>
      <c r="I32" s="23">
        <f t="shared" si="4"/>
        <v>0</v>
      </c>
      <c r="J32" s="22">
        <f t="shared" si="4"/>
        <v>0</v>
      </c>
      <c r="K32" s="22">
        <f t="shared" si="4"/>
        <v>0</v>
      </c>
      <c r="L32" s="22">
        <f t="shared" si="4"/>
        <v>0</v>
      </c>
      <c r="M32" s="22">
        <f t="shared" si="4"/>
        <v>0</v>
      </c>
      <c r="N32" s="22">
        <f t="shared" si="4"/>
        <v>0</v>
      </c>
      <c r="O32" s="22">
        <f t="shared" si="4"/>
        <v>0</v>
      </c>
      <c r="P32" s="22">
        <f t="shared" si="4"/>
        <v>0</v>
      </c>
      <c r="Q32" s="141">
        <f t="shared" si="4"/>
        <v>493000</v>
      </c>
    </row>
    <row r="33" spans="1:20" ht="15.75" thickBot="1" x14ac:dyDescent="0.3">
      <c r="A33" s="194" t="s">
        <v>18</v>
      </c>
      <c r="B33" s="195"/>
      <c r="C33" s="195"/>
      <c r="D33" s="24">
        <f t="shared" ref="D33:P33" si="5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5"/>
        <v>561000</v>
      </c>
      <c r="I33" s="25">
        <f t="shared" si="5"/>
        <v>0</v>
      </c>
      <c r="J33" s="24">
        <f t="shared" si="5"/>
        <v>0</v>
      </c>
      <c r="K33" s="25">
        <f t="shared" si="5"/>
        <v>0</v>
      </c>
      <c r="L33" s="24">
        <f t="shared" si="5"/>
        <v>0</v>
      </c>
      <c r="M33" s="25">
        <f t="shared" si="5"/>
        <v>0</v>
      </c>
      <c r="N33" s="24">
        <f t="shared" si="5"/>
        <v>0</v>
      </c>
      <c r="O33" s="24">
        <f t="shared" si="5"/>
        <v>0</v>
      </c>
      <c r="P33" s="25">
        <f t="shared" si="5"/>
        <v>0</v>
      </c>
      <c r="Q33" s="24">
        <f>Q32+Q8+Q6</f>
        <v>561000</v>
      </c>
    </row>
    <row r="34" spans="1:20" x14ac:dyDescent="0.25">
      <c r="D34" s="1"/>
    </row>
    <row r="35" spans="1:20" ht="21" x14ac:dyDescent="0.35">
      <c r="A35" s="201" t="s">
        <v>113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47" t="s">
        <v>28</v>
      </c>
      <c r="I36" s="108" t="s">
        <v>29</v>
      </c>
      <c r="J36" s="108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82"/>
      <c r="I37" s="38"/>
      <c r="J37" s="38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83">
        <v>0</v>
      </c>
      <c r="I38" s="45">
        <v>0</v>
      </c>
      <c r="J38" s="46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84">
        <v>0</v>
      </c>
      <c r="I39" s="11">
        <v>0</v>
      </c>
      <c r="J39" s="13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192" t="s">
        <v>6</v>
      </c>
      <c r="B40" s="193"/>
      <c r="C40" s="193"/>
      <c r="D40" s="16">
        <f t="shared" ref="D40:Q40" si="6">SUM(D38:D39)</f>
        <v>0</v>
      </c>
      <c r="E40" s="16">
        <f t="shared" si="6"/>
        <v>0</v>
      </c>
      <c r="F40" s="16">
        <f t="shared" si="6"/>
        <v>0</v>
      </c>
      <c r="G40" s="16">
        <f t="shared" si="6"/>
        <v>0</v>
      </c>
      <c r="H40" s="85">
        <f t="shared" si="6"/>
        <v>0</v>
      </c>
      <c r="I40" s="16">
        <f t="shared" si="6"/>
        <v>0</v>
      </c>
      <c r="J40" s="17">
        <f t="shared" si="6"/>
        <v>0</v>
      </c>
      <c r="K40" s="19">
        <f t="shared" si="6"/>
        <v>0</v>
      </c>
      <c r="L40" s="59">
        <f t="shared" si="6"/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0</v>
      </c>
      <c r="R40" s="51"/>
      <c r="S40" s="51"/>
      <c r="T40" s="51"/>
    </row>
    <row r="41" spans="1:20" ht="15.75" thickBot="1" x14ac:dyDescent="0.3">
      <c r="A41" s="194" t="s">
        <v>18</v>
      </c>
      <c r="B41" s="195"/>
      <c r="C41" s="195"/>
      <c r="D41" s="25">
        <f>D40</f>
        <v>0</v>
      </c>
      <c r="E41" s="25">
        <f t="shared" ref="E41:Q41" si="7">E40</f>
        <v>0</v>
      </c>
      <c r="F41" s="25">
        <f t="shared" si="7"/>
        <v>0</v>
      </c>
      <c r="G41" s="25">
        <f t="shared" si="7"/>
        <v>0</v>
      </c>
      <c r="H41" s="86">
        <f t="shared" si="7"/>
        <v>0</v>
      </c>
      <c r="I41" s="25">
        <f t="shared" si="7"/>
        <v>0</v>
      </c>
      <c r="J41" s="25">
        <f t="shared" si="7"/>
        <v>0</v>
      </c>
      <c r="K41" s="25">
        <f t="shared" si="7"/>
        <v>0</v>
      </c>
      <c r="L41" s="25">
        <f t="shared" si="7"/>
        <v>0</v>
      </c>
      <c r="M41" s="25">
        <f t="shared" si="7"/>
        <v>0</v>
      </c>
      <c r="N41" s="25">
        <f t="shared" si="7"/>
        <v>0</v>
      </c>
      <c r="O41" s="25">
        <f t="shared" si="7"/>
        <v>0</v>
      </c>
      <c r="P41" s="25">
        <f t="shared" si="7"/>
        <v>0</v>
      </c>
      <c r="Q41" s="25">
        <f t="shared" si="7"/>
        <v>0</v>
      </c>
      <c r="R41" s="52"/>
      <c r="S41" s="52"/>
      <c r="T41" s="52"/>
    </row>
    <row r="43" spans="1:20" ht="18.75" x14ac:dyDescent="0.3">
      <c r="A43" s="196" t="s">
        <v>112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47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 t="s">
        <v>37</v>
      </c>
      <c r="H45" s="82"/>
      <c r="I45" s="38"/>
      <c r="J45" s="38"/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53</v>
      </c>
      <c r="C46" s="99" t="s">
        <v>55</v>
      </c>
      <c r="D46" s="149">
        <v>90000</v>
      </c>
      <c r="E46" s="150">
        <v>0</v>
      </c>
      <c r="F46" s="150">
        <v>0</v>
      </c>
      <c r="G46" s="151">
        <v>44000</v>
      </c>
      <c r="H46" s="83">
        <v>0</v>
      </c>
      <c r="I46" s="45">
        <v>0</v>
      </c>
      <c r="J46" s="46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197" t="s">
        <v>24</v>
      </c>
      <c r="B47" s="198"/>
      <c r="C47" s="198"/>
      <c r="D47" s="54">
        <f>SUM(D46:D46)</f>
        <v>90000</v>
      </c>
      <c r="E47" s="55">
        <f>SUM(E46:E46)</f>
        <v>0</v>
      </c>
      <c r="F47" s="55">
        <f>SUM(F46:F46)</f>
        <v>0</v>
      </c>
      <c r="G47" s="64">
        <v>0</v>
      </c>
      <c r="H47" s="96">
        <f t="shared" ref="H47:Q47" si="8">SUM(H46:H46)</f>
        <v>0</v>
      </c>
      <c r="I47" s="66">
        <f t="shared" si="8"/>
        <v>0</v>
      </c>
      <c r="J47" s="17">
        <f t="shared" si="8"/>
        <v>0</v>
      </c>
      <c r="K47" s="19">
        <f t="shared" si="8"/>
        <v>0</v>
      </c>
      <c r="L47" s="59">
        <f t="shared" si="8"/>
        <v>0</v>
      </c>
      <c r="M47" s="17">
        <f t="shared" si="8"/>
        <v>0</v>
      </c>
      <c r="N47" s="17">
        <f t="shared" si="8"/>
        <v>0</v>
      </c>
      <c r="O47" s="17">
        <f t="shared" si="8"/>
        <v>0</v>
      </c>
      <c r="P47" s="17">
        <f t="shared" si="8"/>
        <v>0</v>
      </c>
      <c r="Q47" s="17">
        <f t="shared" si="8"/>
        <v>0</v>
      </c>
    </row>
    <row r="48" spans="1:20" x14ac:dyDescent="0.25">
      <c r="A48" s="3"/>
      <c r="B48" s="3"/>
      <c r="C48" s="4"/>
      <c r="D48" s="4">
        <v>0</v>
      </c>
      <c r="E48" s="13">
        <v>0</v>
      </c>
      <c r="F48" s="13">
        <v>0</v>
      </c>
      <c r="G48" s="27">
        <v>0</v>
      </c>
      <c r="H48" s="153">
        <v>0</v>
      </c>
      <c r="I48" s="46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x14ac:dyDescent="0.25">
      <c r="A49" s="3"/>
      <c r="B49" s="3"/>
      <c r="C49" s="4"/>
      <c r="D49" s="4">
        <v>0</v>
      </c>
      <c r="E49" s="13">
        <v>0</v>
      </c>
      <c r="F49" s="13">
        <v>0</v>
      </c>
      <c r="G49" s="27">
        <v>0</v>
      </c>
      <c r="H49" s="154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ht="15.75" thickBot="1" x14ac:dyDescent="0.3">
      <c r="A50" s="199"/>
      <c r="B50" s="199"/>
      <c r="C50" s="199"/>
      <c r="D50" s="53">
        <f>SUM(D48:D49)</f>
        <v>0</v>
      </c>
      <c r="E50" s="53">
        <f>SUM(E48:E49)</f>
        <v>0</v>
      </c>
      <c r="F50" s="53">
        <f>SUM(F48:F49)</f>
        <v>0</v>
      </c>
      <c r="G50" s="65">
        <v>0</v>
      </c>
      <c r="H50" s="90">
        <f t="shared" ref="H50:O50" si="9">SUM(H48:H49)</f>
        <v>0</v>
      </c>
      <c r="I50" s="53">
        <f t="shared" si="9"/>
        <v>0</v>
      </c>
      <c r="J50" s="53">
        <f t="shared" si="9"/>
        <v>0</v>
      </c>
      <c r="K50" s="53">
        <f t="shared" si="9"/>
        <v>0</v>
      </c>
      <c r="L50" s="53">
        <f t="shared" si="9"/>
        <v>0</v>
      </c>
      <c r="M50" s="53">
        <f t="shared" si="9"/>
        <v>0</v>
      </c>
      <c r="N50" s="53">
        <f t="shared" si="9"/>
        <v>0</v>
      </c>
      <c r="O50" s="53">
        <f t="shared" si="9"/>
        <v>0</v>
      </c>
      <c r="P50" s="53">
        <f>SUM(P48:P49)</f>
        <v>0</v>
      </c>
      <c r="Q50" s="53">
        <f>SUM(Q48:Q49)</f>
        <v>0</v>
      </c>
    </row>
    <row r="51" spans="1:17" ht="15.75" thickBot="1" x14ac:dyDescent="0.3">
      <c r="A51" s="25" t="s">
        <v>18</v>
      </c>
      <c r="B51" s="25"/>
      <c r="C51" s="25"/>
      <c r="D51" s="25">
        <f>D47+D50</f>
        <v>90000</v>
      </c>
      <c r="E51" s="25">
        <f>E47+E50</f>
        <v>0</v>
      </c>
      <c r="F51" s="25">
        <f>F47+F50</f>
        <v>0</v>
      </c>
      <c r="G51" s="61">
        <f>G50+G47</f>
        <v>0</v>
      </c>
      <c r="H51" s="86">
        <f t="shared" ref="H51:Q51" si="10">H47</f>
        <v>0</v>
      </c>
      <c r="I51" s="25">
        <f t="shared" si="10"/>
        <v>0</v>
      </c>
      <c r="J51" s="25">
        <f t="shared" si="10"/>
        <v>0</v>
      </c>
      <c r="K51" s="25">
        <f t="shared" si="10"/>
        <v>0</v>
      </c>
      <c r="L51" s="25">
        <f t="shared" si="10"/>
        <v>0</v>
      </c>
      <c r="M51" s="25">
        <f t="shared" si="10"/>
        <v>0</v>
      </c>
      <c r="N51" s="25">
        <f t="shared" si="10"/>
        <v>0</v>
      </c>
      <c r="O51" s="25">
        <f t="shared" si="10"/>
        <v>0</v>
      </c>
      <c r="P51" s="25">
        <f t="shared" si="10"/>
        <v>0</v>
      </c>
      <c r="Q51" s="25">
        <f t="shared" si="10"/>
        <v>0</v>
      </c>
    </row>
    <row r="52" spans="1:17" x14ac:dyDescent="0.25">
      <c r="H52" s="152"/>
    </row>
    <row r="53" spans="1:17" ht="18.75" x14ac:dyDescent="0.3">
      <c r="A53" s="200" t="s">
        <v>111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</row>
    <row r="54" spans="1:17" s="107" customFormat="1" ht="15.75" thickBot="1" x14ac:dyDescent="0.3">
      <c r="E54" s="108" t="s">
        <v>47</v>
      </c>
      <c r="F54" s="108" t="s">
        <v>48</v>
      </c>
      <c r="G54" s="108" t="s">
        <v>27</v>
      </c>
      <c r="H54" s="110" t="s">
        <v>28</v>
      </c>
      <c r="I54" s="108" t="s">
        <v>29</v>
      </c>
      <c r="J54" s="108" t="s">
        <v>30</v>
      </c>
      <c r="K54" s="108" t="s">
        <v>26</v>
      </c>
      <c r="L54" s="109" t="s">
        <v>31</v>
      </c>
      <c r="M54" s="108" t="s">
        <v>32</v>
      </c>
      <c r="N54" s="108" t="s">
        <v>33</v>
      </c>
      <c r="O54" s="108" t="s">
        <v>34</v>
      </c>
      <c r="P54" s="108" t="s">
        <v>35</v>
      </c>
      <c r="Q54" s="108"/>
    </row>
    <row r="55" spans="1:17" ht="45" x14ac:dyDescent="0.25">
      <c r="A55" s="28" t="s">
        <v>2</v>
      </c>
      <c r="B55" s="29" t="s">
        <v>20</v>
      </c>
      <c r="C55" s="30" t="s">
        <v>0</v>
      </c>
      <c r="D55" s="30" t="s">
        <v>3</v>
      </c>
      <c r="E55" s="38"/>
      <c r="F55" s="62"/>
      <c r="G55" s="38"/>
      <c r="H55" s="82"/>
      <c r="I55" s="38"/>
      <c r="J55" s="38"/>
      <c r="K55" s="38"/>
      <c r="L55" s="58"/>
      <c r="M55" s="41"/>
      <c r="N55" s="41"/>
      <c r="O55" s="41"/>
      <c r="P55" s="41"/>
      <c r="Q55" s="15" t="s">
        <v>25</v>
      </c>
    </row>
    <row r="56" spans="1:17" x14ac:dyDescent="0.25">
      <c r="A56" s="31"/>
      <c r="B56" s="32"/>
      <c r="C56" s="33"/>
      <c r="D56" s="68">
        <v>0</v>
      </c>
      <c r="E56" s="68">
        <v>0</v>
      </c>
      <c r="F56" s="69">
        <v>0</v>
      </c>
      <c r="G56" s="68">
        <v>0</v>
      </c>
      <c r="H56" s="91">
        <v>0</v>
      </c>
      <c r="I56" s="68">
        <v>0</v>
      </c>
      <c r="J56" s="69">
        <v>0</v>
      </c>
      <c r="K56" s="68">
        <v>0</v>
      </c>
      <c r="L56" s="68">
        <v>0</v>
      </c>
      <c r="M56" s="69">
        <v>0</v>
      </c>
      <c r="N56" s="68">
        <v>0</v>
      </c>
      <c r="O56" s="68">
        <v>0</v>
      </c>
      <c r="P56" s="69">
        <v>0</v>
      </c>
      <c r="Q56" s="69">
        <v>0</v>
      </c>
    </row>
    <row r="57" spans="1:17" x14ac:dyDescent="0.25">
      <c r="A57" s="31"/>
      <c r="B57" s="32"/>
      <c r="C57" s="33"/>
      <c r="D57" s="72">
        <v>0</v>
      </c>
      <c r="E57" s="72">
        <v>0</v>
      </c>
      <c r="F57" s="73">
        <v>0</v>
      </c>
      <c r="G57" s="72">
        <v>0</v>
      </c>
      <c r="H57" s="93">
        <v>0</v>
      </c>
      <c r="I57" s="72">
        <v>0</v>
      </c>
      <c r="J57" s="73">
        <v>0</v>
      </c>
      <c r="K57" s="72">
        <v>0</v>
      </c>
      <c r="L57" s="72">
        <v>0</v>
      </c>
      <c r="M57" s="73">
        <v>0</v>
      </c>
      <c r="N57" s="72">
        <v>0</v>
      </c>
      <c r="O57" s="72">
        <v>0</v>
      </c>
      <c r="P57" s="73">
        <v>0</v>
      </c>
      <c r="Q57" s="73">
        <v>0</v>
      </c>
    </row>
    <row r="58" spans="1:17" ht="15.75" thickBot="1" x14ac:dyDescent="0.3">
      <c r="A58" s="34"/>
      <c r="B58" s="35"/>
      <c r="C58" s="36" t="s">
        <v>43</v>
      </c>
      <c r="D58" s="70">
        <f>SUM(D57:D57)</f>
        <v>0</v>
      </c>
      <c r="E58" s="70">
        <v>0</v>
      </c>
      <c r="F58" s="71">
        <v>0</v>
      </c>
      <c r="G58" s="70">
        <v>0</v>
      </c>
      <c r="H58" s="92">
        <v>0</v>
      </c>
      <c r="I58" s="70">
        <v>0</v>
      </c>
      <c r="J58" s="71">
        <v>0</v>
      </c>
      <c r="K58" s="70">
        <v>0</v>
      </c>
      <c r="L58" s="70">
        <v>0</v>
      </c>
      <c r="M58" s="71">
        <v>0</v>
      </c>
      <c r="N58" s="70">
        <v>0</v>
      </c>
      <c r="O58" s="70">
        <v>0</v>
      </c>
      <c r="P58" s="71">
        <v>0</v>
      </c>
      <c r="Q58" s="71">
        <v>0</v>
      </c>
    </row>
    <row r="59" spans="1:17" ht="16.5" thickTop="1" thickBot="1" x14ac:dyDescent="0.3">
      <c r="A59" s="189" t="s">
        <v>18</v>
      </c>
      <c r="B59" s="190"/>
      <c r="C59" s="190"/>
      <c r="D59" s="37">
        <f>SUM(D56:D58)</f>
        <v>0</v>
      </c>
      <c r="E59" s="37">
        <f t="shared" ref="E59:Q59" si="11">SUM(E56:E58)</f>
        <v>0</v>
      </c>
      <c r="F59" s="37">
        <f t="shared" si="11"/>
        <v>0</v>
      </c>
      <c r="G59" s="37">
        <f t="shared" si="11"/>
        <v>0</v>
      </c>
      <c r="H59" s="94">
        <f t="shared" si="11"/>
        <v>0</v>
      </c>
      <c r="I59" s="37">
        <f t="shared" si="11"/>
        <v>0</v>
      </c>
      <c r="J59" s="37">
        <f t="shared" si="11"/>
        <v>0</v>
      </c>
      <c r="K59" s="37">
        <f t="shared" si="11"/>
        <v>0</v>
      </c>
      <c r="L59" s="37">
        <f t="shared" si="11"/>
        <v>0</v>
      </c>
      <c r="M59" s="37">
        <f t="shared" si="11"/>
        <v>0</v>
      </c>
      <c r="N59" s="37">
        <f t="shared" si="11"/>
        <v>0</v>
      </c>
      <c r="O59" s="37">
        <f t="shared" si="11"/>
        <v>0</v>
      </c>
      <c r="P59" s="37">
        <f t="shared" si="11"/>
        <v>0</v>
      </c>
      <c r="Q59" s="37">
        <f t="shared" si="11"/>
        <v>0</v>
      </c>
    </row>
    <row r="62" spans="1:17" ht="21" x14ac:dyDescent="0.35">
      <c r="A62" s="191" t="s">
        <v>110</v>
      </c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</row>
    <row r="63" spans="1:17" s="107" customFormat="1" ht="15.75" thickBot="1" x14ac:dyDescent="0.3">
      <c r="E63" s="108" t="s">
        <v>47</v>
      </c>
      <c r="F63" s="108" t="s">
        <v>48</v>
      </c>
      <c r="G63" s="108" t="s">
        <v>27</v>
      </c>
      <c r="H63" s="147" t="s">
        <v>28</v>
      </c>
      <c r="I63" s="108" t="s">
        <v>29</v>
      </c>
      <c r="J63" s="108" t="s">
        <v>30</v>
      </c>
      <c r="K63" s="108" t="s">
        <v>26</v>
      </c>
      <c r="L63" s="108" t="s">
        <v>31</v>
      </c>
      <c r="M63" s="108" t="s">
        <v>32</v>
      </c>
      <c r="N63" s="108" t="s">
        <v>33</v>
      </c>
      <c r="O63" s="108" t="s">
        <v>34</v>
      </c>
      <c r="P63" s="108" t="s">
        <v>35</v>
      </c>
      <c r="Q63" s="108"/>
    </row>
    <row r="64" spans="1:17" ht="45" x14ac:dyDescent="0.25">
      <c r="A64" s="18" t="s">
        <v>46</v>
      </c>
      <c r="B64" s="12" t="s">
        <v>1</v>
      </c>
      <c r="C64" s="12" t="s">
        <v>0</v>
      </c>
      <c r="D64" s="5" t="s">
        <v>3</v>
      </c>
      <c r="E64" s="12"/>
      <c r="F64" s="12"/>
      <c r="G64" s="12"/>
      <c r="H64" s="95"/>
      <c r="I64" s="12"/>
      <c r="J64" s="75"/>
      <c r="K64" s="75"/>
      <c r="L64" s="75"/>
      <c r="M64" s="12"/>
      <c r="N64" s="12"/>
      <c r="O64" s="12"/>
      <c r="P64" s="12"/>
      <c r="Q64" s="12" t="s">
        <v>10</v>
      </c>
    </row>
    <row r="65" spans="1:17" x14ac:dyDescent="0.25">
      <c r="A65" s="3"/>
      <c r="B65" s="3"/>
      <c r="C65" s="9"/>
      <c r="D65" s="11">
        <v>0</v>
      </c>
      <c r="E65" s="11">
        <v>0</v>
      </c>
      <c r="F65" s="11">
        <v>0</v>
      </c>
      <c r="G65" s="11">
        <v>0</v>
      </c>
      <c r="H65" s="84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</row>
    <row r="66" spans="1:17" x14ac:dyDescent="0.25">
      <c r="A66" s="3"/>
      <c r="B66" s="3"/>
      <c r="C66" s="9"/>
      <c r="D66" s="11">
        <v>0</v>
      </c>
      <c r="E66" s="11">
        <v>0</v>
      </c>
      <c r="F66" s="11">
        <v>0</v>
      </c>
      <c r="G66" s="11">
        <v>0</v>
      </c>
      <c r="H66" s="84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</row>
    <row r="67" spans="1:17" ht="15.75" thickBot="1" x14ac:dyDescent="0.3">
      <c r="A67" s="192" t="s">
        <v>6</v>
      </c>
      <c r="B67" s="193"/>
      <c r="C67" s="193"/>
      <c r="D67" s="16">
        <f t="shared" ref="D67" si="12">SUM(D65:D66)</f>
        <v>0</v>
      </c>
      <c r="E67" s="66">
        <v>0</v>
      </c>
      <c r="F67" s="66">
        <v>0</v>
      </c>
      <c r="G67" s="66">
        <v>0</v>
      </c>
      <c r="H67" s="9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66">
        <v>0</v>
      </c>
      <c r="O67" s="66">
        <v>0</v>
      </c>
      <c r="P67" s="66">
        <v>0</v>
      </c>
      <c r="Q67" s="66">
        <v>0</v>
      </c>
    </row>
  </sheetData>
  <mergeCells count="15">
    <mergeCell ref="A59:C59"/>
    <mergeCell ref="A62:Q62"/>
    <mergeCell ref="A67:C67"/>
    <mergeCell ref="A40:C40"/>
    <mergeCell ref="A41:C41"/>
    <mergeCell ref="A43:Q43"/>
    <mergeCell ref="A47:C47"/>
    <mergeCell ref="A50:C50"/>
    <mergeCell ref="A53:Q53"/>
    <mergeCell ref="A35:Q35"/>
    <mergeCell ref="A2:Q2"/>
    <mergeCell ref="A6:C6"/>
    <mergeCell ref="A8:C8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3"/>
  <sheetViews>
    <sheetView tabSelected="1" workbookViewId="0">
      <selection activeCell="A32" sqref="A32:C3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2" spans="1:17" ht="21" x14ac:dyDescent="0.35">
      <c r="A2" s="201" t="s">
        <v>116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8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71" t="s">
        <v>115</v>
      </c>
      <c r="J4" s="41"/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55">
        <v>11000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44000</v>
      </c>
    </row>
    <row r="6" spans="1:17" ht="15.75" thickBot="1" x14ac:dyDescent="0.3">
      <c r="A6" s="205" t="s">
        <v>4</v>
      </c>
      <c r="B6" s="206"/>
      <c r="C6" s="206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22">
        <f t="shared" si="0"/>
        <v>33000</v>
      </c>
      <c r="I6" s="156">
        <f t="shared" ref="I6" si="1">SUM(I5)</f>
        <v>11000</v>
      </c>
      <c r="J6" s="22">
        <f t="shared" ref="J6:P6" si="2">SUM(J5)</f>
        <v>0</v>
      </c>
      <c r="K6" s="22">
        <f t="shared" si="2"/>
        <v>0</v>
      </c>
      <c r="L6" s="22">
        <f t="shared" si="2"/>
        <v>0</v>
      </c>
      <c r="M6" s="22">
        <f t="shared" si="2"/>
        <v>0</v>
      </c>
      <c r="N6" s="22">
        <f t="shared" si="2"/>
        <v>0</v>
      </c>
      <c r="O6" s="22">
        <f t="shared" si="2"/>
        <v>0</v>
      </c>
      <c r="P6" s="22">
        <f t="shared" si="2"/>
        <v>0</v>
      </c>
      <c r="Q6" s="140">
        <f t="shared" si="0"/>
        <v>44000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39">
        <v>35000</v>
      </c>
      <c r="I7" s="155">
        <v>25000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60000</v>
      </c>
    </row>
    <row r="8" spans="1:17" ht="15.75" thickBot="1" x14ac:dyDescent="0.3">
      <c r="A8" s="205" t="s">
        <v>5</v>
      </c>
      <c r="B8" s="206"/>
      <c r="C8" s="206"/>
      <c r="D8" s="113">
        <f t="shared" ref="D8:Q8" si="3">SUM(D7:D7)</f>
        <v>180000</v>
      </c>
      <c r="E8" s="113" t="s">
        <v>62</v>
      </c>
      <c r="F8" s="113" t="s">
        <v>62</v>
      </c>
      <c r="G8" s="113" t="s">
        <v>62</v>
      </c>
      <c r="H8" s="22">
        <f t="shared" si="3"/>
        <v>35000</v>
      </c>
      <c r="I8" s="156">
        <f t="shared" ref="I8" si="4">SUM(I7:I7)</f>
        <v>25000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3"/>
        <v>60000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157">
        <v>22500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5">SUM(H9:P9)</f>
        <v>52500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158">
        <v>10000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5"/>
        <v>40000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158">
        <v>24000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5"/>
        <v>48000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158">
        <v>24000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5"/>
        <v>48000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158">
        <v>24000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5"/>
        <v>48000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158">
        <v>25000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5"/>
        <v>50000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158">
        <v>20000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5"/>
        <v>40000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158">
        <v>20000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5"/>
        <v>40000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158">
        <v>20000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5"/>
        <v>40000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158">
        <v>20000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5"/>
        <v>40000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158">
        <v>20000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5"/>
        <v>40000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158">
        <v>20000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5"/>
        <v>40000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158">
        <v>20000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5"/>
        <v>40000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158">
        <v>12000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5"/>
        <v>24000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158">
        <v>20000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5"/>
        <v>40000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158">
        <v>20000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5"/>
        <v>40000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158">
        <v>9000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5"/>
        <v>21000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158">
        <v>20000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5"/>
        <v>40000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59">
        <v>20000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5"/>
        <v>40000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59">
        <v>24000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5"/>
        <v>48000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59">
        <v>30000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5"/>
        <v>60000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59">
        <v>12000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5"/>
        <v>30000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4" t="s">
        <v>62</v>
      </c>
      <c r="F31" s="4" t="s">
        <v>62</v>
      </c>
      <c r="G31" s="4" t="s">
        <v>62</v>
      </c>
      <c r="H31" s="144">
        <v>20000</v>
      </c>
      <c r="I31" s="159">
        <v>20000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5"/>
        <v>40000</v>
      </c>
    </row>
    <row r="32" spans="1:17" ht="15.75" thickBot="1" x14ac:dyDescent="0.3">
      <c r="A32" s="205" t="s">
        <v>6</v>
      </c>
      <c r="B32" s="206"/>
      <c r="C32" s="207"/>
      <c r="D32" s="138">
        <f t="shared" ref="D32:Q32" si="6">SUM(D9:D31)</f>
        <v>2815500</v>
      </c>
      <c r="E32" s="138" t="s">
        <v>62</v>
      </c>
      <c r="F32" s="138" t="s">
        <v>62</v>
      </c>
      <c r="G32" s="138" t="s">
        <v>62</v>
      </c>
      <c r="H32" s="22">
        <f t="shared" si="6"/>
        <v>493000</v>
      </c>
      <c r="I32" s="160">
        <f t="shared" ref="I32" si="7">SUM(I9:I31)</f>
        <v>456500</v>
      </c>
      <c r="J32" s="22">
        <f t="shared" si="6"/>
        <v>0</v>
      </c>
      <c r="K32" s="22">
        <f t="shared" si="6"/>
        <v>0</v>
      </c>
      <c r="L32" s="22">
        <f t="shared" si="6"/>
        <v>0</v>
      </c>
      <c r="M32" s="22">
        <f t="shared" si="6"/>
        <v>0</v>
      </c>
      <c r="N32" s="22">
        <f t="shared" si="6"/>
        <v>0</v>
      </c>
      <c r="O32" s="22">
        <f t="shared" si="6"/>
        <v>0</v>
      </c>
      <c r="P32" s="22">
        <f t="shared" si="6"/>
        <v>0</v>
      </c>
      <c r="Q32" s="141">
        <f t="shared" si="6"/>
        <v>949500</v>
      </c>
    </row>
    <row r="33" spans="1:20" ht="15.75" thickBot="1" x14ac:dyDescent="0.3">
      <c r="A33" s="194" t="s">
        <v>18</v>
      </c>
      <c r="B33" s="195"/>
      <c r="C33" s="195"/>
      <c r="D33" s="24">
        <f t="shared" ref="D33:P33" si="8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8"/>
        <v>561000</v>
      </c>
      <c r="I33" s="161">
        <f t="shared" si="8"/>
        <v>492500</v>
      </c>
      <c r="J33" s="24">
        <f t="shared" si="8"/>
        <v>0</v>
      </c>
      <c r="K33" s="25">
        <f t="shared" si="8"/>
        <v>0</v>
      </c>
      <c r="L33" s="24">
        <f t="shared" si="8"/>
        <v>0</v>
      </c>
      <c r="M33" s="25">
        <f t="shared" si="8"/>
        <v>0</v>
      </c>
      <c r="N33" s="24">
        <f t="shared" si="8"/>
        <v>0</v>
      </c>
      <c r="O33" s="24">
        <f t="shared" si="8"/>
        <v>0</v>
      </c>
      <c r="P33" s="25">
        <f t="shared" si="8"/>
        <v>0</v>
      </c>
      <c r="Q33" s="24">
        <f>Q32+Q8+Q6</f>
        <v>1053500</v>
      </c>
    </row>
    <row r="34" spans="1:20" x14ac:dyDescent="0.25">
      <c r="D34" s="1"/>
    </row>
    <row r="35" spans="1:20" ht="21" x14ac:dyDescent="0.35">
      <c r="A35" s="201" t="s">
        <v>117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10" t="s">
        <v>29</v>
      </c>
      <c r="J36" s="108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82"/>
      <c r="J37" s="38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83">
        <v>0</v>
      </c>
      <c r="J38" s="46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84">
        <v>0</v>
      </c>
      <c r="J39" s="13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192" t="s">
        <v>6</v>
      </c>
      <c r="B40" s="193"/>
      <c r="C40" s="193"/>
      <c r="D40" s="16">
        <f t="shared" ref="D40:Q40" si="9">SUM(D38:D39)</f>
        <v>0</v>
      </c>
      <c r="E40" s="16">
        <f t="shared" ref="E40:I40" si="10">SUM(E38:E39)</f>
        <v>0</v>
      </c>
      <c r="F40" s="16">
        <f t="shared" si="10"/>
        <v>0</v>
      </c>
      <c r="G40" s="16">
        <f t="shared" si="10"/>
        <v>0</v>
      </c>
      <c r="H40" s="16">
        <f t="shared" si="10"/>
        <v>0</v>
      </c>
      <c r="I40" s="85">
        <f t="shared" si="10"/>
        <v>0</v>
      </c>
      <c r="J40" s="17">
        <f t="shared" si="9"/>
        <v>0</v>
      </c>
      <c r="K40" s="19">
        <f t="shared" si="9"/>
        <v>0</v>
      </c>
      <c r="L40" s="59">
        <f t="shared" si="9"/>
        <v>0</v>
      </c>
      <c r="M40" s="17">
        <f t="shared" si="9"/>
        <v>0</v>
      </c>
      <c r="N40" s="17">
        <f t="shared" si="9"/>
        <v>0</v>
      </c>
      <c r="O40" s="17">
        <f t="shared" si="9"/>
        <v>0</v>
      </c>
      <c r="P40" s="17">
        <f t="shared" si="9"/>
        <v>0</v>
      </c>
      <c r="Q40" s="17">
        <f t="shared" si="9"/>
        <v>0</v>
      </c>
      <c r="R40" s="51"/>
      <c r="S40" s="51"/>
      <c r="T40" s="51"/>
    </row>
    <row r="41" spans="1:20" ht="15.75" thickBot="1" x14ac:dyDescent="0.3">
      <c r="A41" s="194" t="s">
        <v>18</v>
      </c>
      <c r="B41" s="195"/>
      <c r="C41" s="195"/>
      <c r="D41" s="25">
        <f>D40</f>
        <v>0</v>
      </c>
      <c r="E41" s="25">
        <f t="shared" ref="E41:I41" si="11">E40</f>
        <v>0</v>
      </c>
      <c r="F41" s="25">
        <f t="shared" si="11"/>
        <v>0</v>
      </c>
      <c r="G41" s="25">
        <f t="shared" si="11"/>
        <v>0</v>
      </c>
      <c r="H41" s="25">
        <f t="shared" si="11"/>
        <v>0</v>
      </c>
      <c r="I41" s="86">
        <f t="shared" si="11"/>
        <v>0</v>
      </c>
      <c r="J41" s="25">
        <f t="shared" ref="J41:Q41" si="12">J40</f>
        <v>0</v>
      </c>
      <c r="K41" s="25">
        <f t="shared" si="12"/>
        <v>0</v>
      </c>
      <c r="L41" s="25">
        <f t="shared" si="12"/>
        <v>0</v>
      </c>
      <c r="M41" s="25">
        <f t="shared" si="12"/>
        <v>0</v>
      </c>
      <c r="N41" s="25">
        <f t="shared" si="12"/>
        <v>0</v>
      </c>
      <c r="O41" s="25">
        <f t="shared" si="12"/>
        <v>0</v>
      </c>
      <c r="P41" s="25">
        <f t="shared" si="12"/>
        <v>0</v>
      </c>
      <c r="Q41" s="25">
        <f t="shared" si="12"/>
        <v>0</v>
      </c>
      <c r="R41" s="52"/>
      <c r="S41" s="52"/>
      <c r="T41" s="52"/>
    </row>
    <row r="43" spans="1:20" ht="18.75" x14ac:dyDescent="0.3">
      <c r="A43" s="196" t="s">
        <v>118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 t="s">
        <v>37</v>
      </c>
      <c r="J45" s="38"/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125</v>
      </c>
      <c r="C46" s="99" t="s">
        <v>126</v>
      </c>
      <c r="D46" s="172">
        <v>90000</v>
      </c>
      <c r="E46" s="176">
        <v>0</v>
      </c>
      <c r="F46" s="176">
        <v>0</v>
      </c>
      <c r="G46" s="183"/>
      <c r="H46" s="183"/>
      <c r="I46" s="175">
        <v>90000</v>
      </c>
      <c r="J46" s="46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08" t="s">
        <v>24</v>
      </c>
      <c r="B47" s="209"/>
      <c r="C47" s="209"/>
      <c r="D47" s="184">
        <f>SUM(D46:D46)</f>
        <v>90000</v>
      </c>
      <c r="E47" s="185">
        <f>SUM(E46:E46)</f>
        <v>0</v>
      </c>
      <c r="F47" s="185">
        <f>SUM(F46:F46)</f>
        <v>0</v>
      </c>
      <c r="G47" s="186">
        <v>0</v>
      </c>
      <c r="H47" s="186">
        <v>0</v>
      </c>
      <c r="I47" s="187">
        <f t="shared" ref="I47" si="13">SUM(I46:I46)</f>
        <v>90000</v>
      </c>
      <c r="J47" s="17">
        <f t="shared" ref="J47:Q47" si="14">SUM(J46:J46)</f>
        <v>0</v>
      </c>
      <c r="K47" s="19">
        <f t="shared" si="14"/>
        <v>0</v>
      </c>
      <c r="L47" s="59">
        <f t="shared" si="14"/>
        <v>0</v>
      </c>
      <c r="M47" s="17">
        <f t="shared" si="14"/>
        <v>0</v>
      </c>
      <c r="N47" s="17">
        <f t="shared" si="14"/>
        <v>0</v>
      </c>
      <c r="O47" s="17">
        <f t="shared" si="14"/>
        <v>0</v>
      </c>
      <c r="P47" s="17">
        <f t="shared" si="14"/>
        <v>0</v>
      </c>
      <c r="Q47" s="17">
        <f t="shared" si="14"/>
        <v>0</v>
      </c>
    </row>
    <row r="48" spans="1:20" ht="57" x14ac:dyDescent="0.25">
      <c r="A48" s="148">
        <v>2</v>
      </c>
      <c r="B48" s="98" t="s">
        <v>121</v>
      </c>
      <c r="C48" s="188" t="s">
        <v>122</v>
      </c>
      <c r="D48" s="172">
        <v>7325</v>
      </c>
      <c r="E48" s="173">
        <v>0</v>
      </c>
      <c r="F48" s="173">
        <v>0</v>
      </c>
      <c r="G48" s="174">
        <v>0</v>
      </c>
      <c r="H48" s="174">
        <v>0</v>
      </c>
      <c r="I48" s="175">
        <v>7325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57" x14ac:dyDescent="0.25">
      <c r="A49" s="148">
        <v>3</v>
      </c>
      <c r="B49" s="98" t="s">
        <v>121</v>
      </c>
      <c r="C49" s="162" t="s">
        <v>123</v>
      </c>
      <c r="D49" s="172">
        <v>7175</v>
      </c>
      <c r="E49" s="173">
        <v>0</v>
      </c>
      <c r="F49" s="173">
        <v>0</v>
      </c>
      <c r="G49" s="174">
        <v>0</v>
      </c>
      <c r="H49" s="176">
        <v>0</v>
      </c>
      <c r="I49" s="175">
        <v>7175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ht="57" x14ac:dyDescent="0.25">
      <c r="A50" s="148">
        <v>4</v>
      </c>
      <c r="B50" s="98" t="s">
        <v>121</v>
      </c>
      <c r="C50" s="162" t="s">
        <v>124</v>
      </c>
      <c r="D50" s="172">
        <v>7250</v>
      </c>
      <c r="E50" s="173">
        <v>0</v>
      </c>
      <c r="F50" s="173">
        <v>0</v>
      </c>
      <c r="G50" s="174">
        <v>0</v>
      </c>
      <c r="H50" s="176">
        <v>0</v>
      </c>
      <c r="I50" s="175">
        <v>7250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</row>
    <row r="51" spans="1:17" ht="57" x14ac:dyDescent="0.25">
      <c r="A51" s="148">
        <v>5</v>
      </c>
      <c r="B51" s="98" t="s">
        <v>121</v>
      </c>
      <c r="C51" s="162" t="s">
        <v>122</v>
      </c>
      <c r="D51" s="172">
        <v>7325</v>
      </c>
      <c r="E51" s="173">
        <v>0</v>
      </c>
      <c r="F51" s="173">
        <v>0</v>
      </c>
      <c r="G51" s="174">
        <v>0</v>
      </c>
      <c r="H51" s="176">
        <v>0</v>
      </c>
      <c r="I51" s="175">
        <v>7325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</row>
    <row r="52" spans="1:17" ht="15.75" thickBot="1" x14ac:dyDescent="0.3">
      <c r="A52" s="208" t="s">
        <v>6</v>
      </c>
      <c r="B52" s="209"/>
      <c r="C52" s="209"/>
      <c r="D52" s="177">
        <f>SUM(D48:D51)</f>
        <v>29075</v>
      </c>
      <c r="E52" s="177">
        <f>SUM(E48:E51)</f>
        <v>0</v>
      </c>
      <c r="F52" s="177">
        <f>SUM(F48:F51)</f>
        <v>0</v>
      </c>
      <c r="G52" s="178">
        <v>0</v>
      </c>
      <c r="H52" s="177">
        <f t="shared" ref="H52:Q52" si="15">SUM(H48:H51)</f>
        <v>0</v>
      </c>
      <c r="I52" s="179">
        <f>SUM(I48:I51)</f>
        <v>29075</v>
      </c>
      <c r="J52" s="53">
        <f t="shared" si="15"/>
        <v>0</v>
      </c>
      <c r="K52" s="53">
        <f t="shared" si="15"/>
        <v>0</v>
      </c>
      <c r="L52" s="53">
        <f t="shared" si="15"/>
        <v>0</v>
      </c>
      <c r="M52" s="53">
        <f t="shared" si="15"/>
        <v>0</v>
      </c>
      <c r="N52" s="53">
        <f t="shared" si="15"/>
        <v>0</v>
      </c>
      <c r="O52" s="53">
        <f t="shared" si="15"/>
        <v>0</v>
      </c>
      <c r="P52" s="53">
        <f t="shared" si="15"/>
        <v>0</v>
      </c>
      <c r="Q52" s="53">
        <f t="shared" si="15"/>
        <v>0</v>
      </c>
    </row>
    <row r="53" spans="1:17" ht="15.75" thickBot="1" x14ac:dyDescent="0.3">
      <c r="A53" s="25" t="s">
        <v>18</v>
      </c>
      <c r="B53" s="25"/>
      <c r="C53" s="25"/>
      <c r="D53" s="180">
        <f>D47+D52</f>
        <v>119075</v>
      </c>
      <c r="E53" s="180">
        <f>E47+E52</f>
        <v>0</v>
      </c>
      <c r="F53" s="180">
        <f>F47+F52</f>
        <v>0</v>
      </c>
      <c r="G53" s="181">
        <f>G52+G47</f>
        <v>0</v>
      </c>
      <c r="H53" s="180">
        <f t="shared" ref="H53:Q53" si="16">H47</f>
        <v>0</v>
      </c>
      <c r="I53" s="182">
        <f>I47+I52</f>
        <v>119075</v>
      </c>
      <c r="J53" s="25">
        <f t="shared" si="16"/>
        <v>0</v>
      </c>
      <c r="K53" s="25">
        <f t="shared" si="16"/>
        <v>0</v>
      </c>
      <c r="L53" s="25">
        <f t="shared" si="16"/>
        <v>0</v>
      </c>
      <c r="M53" s="25">
        <f t="shared" si="16"/>
        <v>0</v>
      </c>
      <c r="N53" s="25">
        <f t="shared" si="16"/>
        <v>0</v>
      </c>
      <c r="O53" s="25">
        <f t="shared" si="16"/>
        <v>0</v>
      </c>
      <c r="P53" s="25">
        <f t="shared" si="16"/>
        <v>0</v>
      </c>
      <c r="Q53" s="25">
        <f t="shared" si="16"/>
        <v>0</v>
      </c>
    </row>
    <row r="54" spans="1:17" x14ac:dyDescent="0.25">
      <c r="H54" s="152"/>
    </row>
    <row r="55" spans="1:17" ht="18.75" x14ac:dyDescent="0.3">
      <c r="A55" s="200" t="s">
        <v>119</v>
      </c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</row>
    <row r="56" spans="1:17" s="107" customFormat="1" ht="15.75" thickBot="1" x14ac:dyDescent="0.3">
      <c r="E56" s="108" t="s">
        <v>47</v>
      </c>
      <c r="F56" s="108" t="s">
        <v>48</v>
      </c>
      <c r="G56" s="108" t="s">
        <v>27</v>
      </c>
      <c r="H56" s="108" t="s">
        <v>28</v>
      </c>
      <c r="I56" s="110" t="s">
        <v>29</v>
      </c>
      <c r="J56" s="108" t="s">
        <v>30</v>
      </c>
      <c r="K56" s="108" t="s">
        <v>26</v>
      </c>
      <c r="L56" s="109" t="s">
        <v>31</v>
      </c>
      <c r="M56" s="108" t="s">
        <v>32</v>
      </c>
      <c r="N56" s="108" t="s">
        <v>33</v>
      </c>
      <c r="O56" s="108" t="s">
        <v>34</v>
      </c>
      <c r="P56" s="108" t="s">
        <v>35</v>
      </c>
      <c r="Q56" s="108"/>
    </row>
    <row r="57" spans="1:17" ht="45" x14ac:dyDescent="0.25">
      <c r="A57" s="28" t="s">
        <v>2</v>
      </c>
      <c r="B57" s="29" t="s">
        <v>20</v>
      </c>
      <c r="C57" s="30" t="s">
        <v>0</v>
      </c>
      <c r="D57" s="30" t="s">
        <v>3</v>
      </c>
      <c r="E57" s="38"/>
      <c r="F57" s="62"/>
      <c r="G57" s="38"/>
      <c r="H57" s="38"/>
      <c r="I57" s="82"/>
      <c r="J57" s="38"/>
      <c r="K57" s="38"/>
      <c r="L57" s="58"/>
      <c r="M57" s="41"/>
      <c r="N57" s="41"/>
      <c r="O57" s="41"/>
      <c r="P57" s="41"/>
      <c r="Q57" s="15" t="s">
        <v>25</v>
      </c>
    </row>
    <row r="58" spans="1:17" x14ac:dyDescent="0.25">
      <c r="A58" s="31"/>
      <c r="B58" s="32"/>
      <c r="C58" s="33"/>
      <c r="D58" s="68">
        <v>0</v>
      </c>
      <c r="E58" s="68">
        <v>0</v>
      </c>
      <c r="F58" s="69">
        <v>0</v>
      </c>
      <c r="G58" s="68">
        <v>0</v>
      </c>
      <c r="H58" s="68">
        <v>0</v>
      </c>
      <c r="I58" s="91">
        <v>0</v>
      </c>
      <c r="J58" s="69">
        <v>0</v>
      </c>
      <c r="K58" s="68">
        <v>0</v>
      </c>
      <c r="L58" s="68">
        <v>0</v>
      </c>
      <c r="M58" s="69">
        <v>0</v>
      </c>
      <c r="N58" s="68">
        <v>0</v>
      </c>
      <c r="O58" s="68">
        <v>0</v>
      </c>
      <c r="P58" s="69">
        <v>0</v>
      </c>
      <c r="Q58" s="69">
        <v>0</v>
      </c>
    </row>
    <row r="59" spans="1:17" x14ac:dyDescent="0.25">
      <c r="A59" s="31"/>
      <c r="B59" s="32"/>
      <c r="C59" s="33"/>
      <c r="D59" s="72">
        <v>0</v>
      </c>
      <c r="E59" s="72">
        <v>0</v>
      </c>
      <c r="F59" s="73">
        <v>0</v>
      </c>
      <c r="G59" s="72">
        <v>0</v>
      </c>
      <c r="H59" s="72">
        <v>0</v>
      </c>
      <c r="I59" s="93">
        <v>0</v>
      </c>
      <c r="J59" s="73">
        <v>0</v>
      </c>
      <c r="K59" s="72">
        <v>0</v>
      </c>
      <c r="L59" s="72">
        <v>0</v>
      </c>
      <c r="M59" s="73">
        <v>0</v>
      </c>
      <c r="N59" s="72">
        <v>0</v>
      </c>
      <c r="O59" s="72">
        <v>0</v>
      </c>
      <c r="P59" s="73">
        <v>0</v>
      </c>
      <c r="Q59" s="73">
        <v>0</v>
      </c>
    </row>
    <row r="60" spans="1:17" ht="15.75" thickBot="1" x14ac:dyDescent="0.3">
      <c r="A60" s="34"/>
      <c r="B60" s="35"/>
      <c r="C60" s="36" t="s">
        <v>43</v>
      </c>
      <c r="D60" s="70">
        <f>SUM(D59:D59)</f>
        <v>0</v>
      </c>
      <c r="E60" s="70">
        <v>0</v>
      </c>
      <c r="F60" s="71">
        <v>0</v>
      </c>
      <c r="G60" s="70">
        <v>0</v>
      </c>
      <c r="H60" s="70">
        <v>0</v>
      </c>
      <c r="I60" s="92">
        <v>0</v>
      </c>
      <c r="J60" s="71">
        <v>0</v>
      </c>
      <c r="K60" s="70">
        <v>0</v>
      </c>
      <c r="L60" s="70">
        <v>0</v>
      </c>
      <c r="M60" s="71">
        <v>0</v>
      </c>
      <c r="N60" s="70">
        <v>0</v>
      </c>
      <c r="O60" s="70">
        <v>0</v>
      </c>
      <c r="P60" s="71">
        <v>0</v>
      </c>
      <c r="Q60" s="71">
        <v>0</v>
      </c>
    </row>
    <row r="61" spans="1:17" ht="16.5" thickTop="1" thickBot="1" x14ac:dyDescent="0.3">
      <c r="A61" s="189" t="s">
        <v>18</v>
      </c>
      <c r="B61" s="190"/>
      <c r="C61" s="190"/>
      <c r="D61" s="37">
        <f>SUM(D58:D60)</f>
        <v>0</v>
      </c>
      <c r="E61" s="37">
        <f t="shared" ref="E61:Q61" si="17">SUM(E58:E60)</f>
        <v>0</v>
      </c>
      <c r="F61" s="37">
        <f t="shared" si="17"/>
        <v>0</v>
      </c>
      <c r="G61" s="37">
        <f t="shared" si="17"/>
        <v>0</v>
      </c>
      <c r="H61" s="37">
        <f t="shared" si="17"/>
        <v>0</v>
      </c>
      <c r="I61" s="94">
        <f t="shared" si="17"/>
        <v>0</v>
      </c>
      <c r="J61" s="37">
        <f t="shared" si="17"/>
        <v>0</v>
      </c>
      <c r="K61" s="37">
        <f t="shared" si="17"/>
        <v>0</v>
      </c>
      <c r="L61" s="37">
        <f t="shared" si="17"/>
        <v>0</v>
      </c>
      <c r="M61" s="37">
        <f t="shared" si="17"/>
        <v>0</v>
      </c>
      <c r="N61" s="37">
        <f t="shared" si="17"/>
        <v>0</v>
      </c>
      <c r="O61" s="37">
        <f t="shared" si="17"/>
        <v>0</v>
      </c>
      <c r="P61" s="37">
        <f t="shared" si="17"/>
        <v>0</v>
      </c>
      <c r="Q61" s="37">
        <f t="shared" si="17"/>
        <v>0</v>
      </c>
    </row>
    <row r="64" spans="1:17" ht="21" x14ac:dyDescent="0.35">
      <c r="A64" s="191" t="s">
        <v>120</v>
      </c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</row>
    <row r="65" spans="1:17" s="107" customFormat="1" ht="15.75" thickBot="1" x14ac:dyDescent="0.3">
      <c r="E65" s="108" t="s">
        <v>47</v>
      </c>
      <c r="F65" s="108" t="s">
        <v>48</v>
      </c>
      <c r="G65" s="108" t="s">
        <v>27</v>
      </c>
      <c r="H65" s="108" t="s">
        <v>28</v>
      </c>
      <c r="I65" s="108" t="s">
        <v>29</v>
      </c>
      <c r="J65" s="108" t="s">
        <v>30</v>
      </c>
      <c r="K65" s="108" t="s">
        <v>26</v>
      </c>
      <c r="L65" s="108" t="s">
        <v>31</v>
      </c>
      <c r="M65" s="108" t="s">
        <v>32</v>
      </c>
      <c r="N65" s="108" t="s">
        <v>33</v>
      </c>
      <c r="O65" s="108" t="s">
        <v>34</v>
      </c>
      <c r="P65" s="108" t="s">
        <v>35</v>
      </c>
      <c r="Q65" s="108"/>
    </row>
    <row r="66" spans="1:17" ht="45" x14ac:dyDescent="0.25">
      <c r="A66" s="18" t="s">
        <v>46</v>
      </c>
      <c r="B66" s="12" t="s">
        <v>1</v>
      </c>
      <c r="C66" s="12" t="s">
        <v>0</v>
      </c>
      <c r="D66" s="5" t="s">
        <v>3</v>
      </c>
      <c r="E66" s="12"/>
      <c r="F66" s="12"/>
      <c r="G66" s="12"/>
      <c r="H66" s="12"/>
      <c r="I66" s="168" t="s">
        <v>37</v>
      </c>
      <c r="J66" s="12"/>
      <c r="K66" s="12"/>
      <c r="L66" s="12"/>
      <c r="M66" s="12"/>
      <c r="N66" s="12"/>
      <c r="O66" s="12"/>
      <c r="P66" s="12"/>
      <c r="Q66" s="12" t="s">
        <v>10</v>
      </c>
    </row>
    <row r="67" spans="1:17" x14ac:dyDescent="0.25">
      <c r="A67" s="148">
        <v>1</v>
      </c>
      <c r="B67" s="163" t="s">
        <v>127</v>
      </c>
      <c r="C67" s="164" t="s">
        <v>128</v>
      </c>
      <c r="D67" s="165">
        <v>54000</v>
      </c>
      <c r="E67" s="11">
        <v>0</v>
      </c>
      <c r="F67" s="11">
        <v>0</v>
      </c>
      <c r="G67" s="11">
        <v>0</v>
      </c>
      <c r="H67" s="11">
        <v>0</v>
      </c>
      <c r="I67" s="169">
        <v>13500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</row>
    <row r="68" spans="1:17" x14ac:dyDescent="0.25">
      <c r="A68" s="148">
        <v>2</v>
      </c>
      <c r="B68" s="163" t="s">
        <v>129</v>
      </c>
      <c r="C68" s="164" t="s">
        <v>130</v>
      </c>
      <c r="D68" s="166">
        <v>15000</v>
      </c>
      <c r="E68" s="11">
        <v>0</v>
      </c>
      <c r="F68" s="11">
        <v>0</v>
      </c>
      <c r="G68" s="11">
        <v>0</v>
      </c>
      <c r="H68" s="11">
        <v>0</v>
      </c>
      <c r="I68" s="170">
        <v>5000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</row>
    <row r="69" spans="1:17" x14ac:dyDescent="0.25">
      <c r="A69" s="148">
        <v>3</v>
      </c>
      <c r="B69" s="163" t="s">
        <v>131</v>
      </c>
      <c r="C69" s="164" t="s">
        <v>132</v>
      </c>
      <c r="D69" s="166">
        <v>15000</v>
      </c>
      <c r="E69" s="11">
        <v>0</v>
      </c>
      <c r="F69" s="11">
        <v>0</v>
      </c>
      <c r="G69" s="11">
        <v>0</v>
      </c>
      <c r="H69" s="11">
        <v>0</v>
      </c>
      <c r="I69" s="170">
        <v>5000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</row>
    <row r="70" spans="1:17" x14ac:dyDescent="0.25">
      <c r="A70" s="148">
        <v>4</v>
      </c>
      <c r="B70" s="163" t="s">
        <v>133</v>
      </c>
      <c r="C70" s="164" t="s">
        <v>134</v>
      </c>
      <c r="D70" s="166">
        <v>15000</v>
      </c>
      <c r="E70" s="11">
        <v>0</v>
      </c>
      <c r="F70" s="11">
        <v>0</v>
      </c>
      <c r="G70" s="11">
        <v>0</v>
      </c>
      <c r="H70" s="11">
        <v>0</v>
      </c>
      <c r="I70" s="170">
        <v>5000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</row>
    <row r="71" spans="1:17" x14ac:dyDescent="0.25">
      <c r="A71" s="148">
        <v>5</v>
      </c>
      <c r="B71" s="163" t="s">
        <v>135</v>
      </c>
      <c r="C71" s="164" t="s">
        <v>136</v>
      </c>
      <c r="D71" s="166">
        <v>15000</v>
      </c>
      <c r="E71" s="11">
        <v>0</v>
      </c>
      <c r="F71" s="11">
        <v>0</v>
      </c>
      <c r="G71" s="11">
        <v>0</v>
      </c>
      <c r="H71" s="11">
        <v>0</v>
      </c>
      <c r="I71" s="170">
        <v>5000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</row>
    <row r="72" spans="1:17" x14ac:dyDescent="0.25">
      <c r="A72" s="148">
        <v>6</v>
      </c>
      <c r="B72" s="163" t="s">
        <v>137</v>
      </c>
      <c r="C72" s="164" t="s">
        <v>138</v>
      </c>
      <c r="D72" s="166">
        <v>15000</v>
      </c>
      <c r="E72" s="11">
        <v>0</v>
      </c>
      <c r="F72" s="11">
        <v>0</v>
      </c>
      <c r="G72" s="11">
        <v>0</v>
      </c>
      <c r="H72" s="11">
        <v>0</v>
      </c>
      <c r="I72" s="170">
        <v>5000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</row>
    <row r="73" spans="1:17" ht="15.75" thickBot="1" x14ac:dyDescent="0.3">
      <c r="A73" s="192" t="s">
        <v>6</v>
      </c>
      <c r="B73" s="193"/>
      <c r="C73" s="193"/>
      <c r="D73" s="16">
        <f>SUM(D67:D72)</f>
        <v>129000</v>
      </c>
      <c r="E73" s="66">
        <v>0</v>
      </c>
      <c r="F73" s="66">
        <v>0</v>
      </c>
      <c r="G73" s="66">
        <v>0</v>
      </c>
      <c r="H73" s="66">
        <v>0</v>
      </c>
      <c r="I73" s="66">
        <f>SUM(I67:I72)</f>
        <v>38500</v>
      </c>
      <c r="J73" s="66">
        <v>0</v>
      </c>
      <c r="K73" s="66">
        <v>0</v>
      </c>
      <c r="L73" s="167">
        <f>SUM(L67:L72)</f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</row>
  </sheetData>
  <mergeCells count="15">
    <mergeCell ref="A35:Q35"/>
    <mergeCell ref="A52:C52"/>
    <mergeCell ref="A43:Q43"/>
    <mergeCell ref="A55:Q55"/>
    <mergeCell ref="A64:Q64"/>
    <mergeCell ref="A73:C73"/>
    <mergeCell ref="A47:C47"/>
    <mergeCell ref="A61:C61"/>
    <mergeCell ref="A40:C40"/>
    <mergeCell ref="A41:C41"/>
    <mergeCell ref="A6:C6"/>
    <mergeCell ref="A32:C32"/>
    <mergeCell ref="A33:C33"/>
    <mergeCell ref="A2:Q2"/>
    <mergeCell ref="A8:C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I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SubGrupo de Gasto 18 Enero</vt:lpstr>
      <vt:lpstr>SubGrupo de Gasto 18 Febrero</vt:lpstr>
      <vt:lpstr>SubGrupo de Gasto 18 Marzo</vt:lpstr>
      <vt:lpstr>SubGrupo de Gasto 18 Abril</vt:lpstr>
      <vt:lpstr>SubGrupo de Gasto 18 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2018-06-05T20:03:32Z</dcterms:modified>
</cp:coreProperties>
</file>