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20" yWindow="-120" windowWidth="20730" windowHeight="11160" activeTab="1"/>
  </bookViews>
  <sheets>
    <sheet name="DIC-PRODENORTE" sheetId="1" r:id="rId1"/>
    <sheet name="DIC-BOSQUES" sheetId="2" r:id="rId2"/>
  </sheets>
  <calcPr calcId="14562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S131" i="2" l="1"/>
  <c r="R131" i="2"/>
  <c r="Q131" i="2"/>
  <c r="P131" i="2"/>
  <c r="J131" i="2"/>
  <c r="I131" i="2"/>
  <c r="H131" i="2"/>
  <c r="G131" i="2"/>
  <c r="B80" i="2"/>
  <c r="B81" i="2" s="1"/>
  <c r="B82" i="2" s="1"/>
  <c r="B83" i="2" s="1"/>
  <c r="B84" i="2" s="1"/>
  <c r="B85" i="2" s="1"/>
  <c r="B86" i="2" s="1"/>
  <c r="B87" i="2" s="1"/>
  <c r="B88" i="2" s="1"/>
  <c r="B89" i="2" s="1"/>
  <c r="B90" i="2" s="1"/>
  <c r="B91" i="2" s="1"/>
  <c r="B92" i="2" s="1"/>
  <c r="B93" i="2" s="1"/>
  <c r="B94" i="2" s="1"/>
  <c r="B95" i="2" s="1"/>
  <c r="B96" i="2" s="1"/>
  <c r="B97" i="2" s="1"/>
  <c r="B98" i="2" s="1"/>
  <c r="B99" i="2" s="1"/>
  <c r="B100" i="2" s="1"/>
  <c r="B101" i="2" s="1"/>
  <c r="B102" i="2" s="1"/>
  <c r="B103" i="2" s="1"/>
  <c r="B104" i="2" s="1"/>
  <c r="B105" i="2" s="1"/>
  <c r="B106" i="2" s="1"/>
  <c r="B107" i="2" s="1"/>
  <c r="B108" i="2" s="1"/>
  <c r="B109" i="2" s="1"/>
  <c r="B110" i="2" s="1"/>
  <c r="B111" i="2" s="1"/>
  <c r="B112" i="2" s="1"/>
  <c r="B113" i="2" s="1"/>
  <c r="B114" i="2" s="1"/>
  <c r="B115" i="2" s="1"/>
  <c r="B116" i="2" s="1"/>
  <c r="B117" i="2" s="1"/>
  <c r="B118" i="2" s="1"/>
  <c r="B119" i="2" s="1"/>
  <c r="B120" i="2" s="1"/>
  <c r="B121" i="2" s="1"/>
  <c r="B122" i="2" s="1"/>
  <c r="B123" i="2" s="1"/>
  <c r="B124" i="2" s="1"/>
  <c r="B125" i="2" s="1"/>
  <c r="B126" i="2" s="1"/>
  <c r="B127" i="2" s="1"/>
  <c r="B128" i="2" s="1"/>
  <c r="B129" i="2" s="1"/>
  <c r="B130" i="2" s="1"/>
  <c r="B79" i="2"/>
  <c r="R70" i="2"/>
  <c r="Q70" i="2"/>
  <c r="P70" i="2"/>
  <c r="O70" i="2"/>
  <c r="S69" i="2"/>
  <c r="N69" i="2"/>
  <c r="J69" i="2" s="1"/>
  <c r="S68" i="2"/>
  <c r="N68" i="2"/>
  <c r="J68" i="2"/>
  <c r="S67" i="2"/>
  <c r="N67" i="2"/>
  <c r="J67" i="2" s="1"/>
  <c r="S66" i="2"/>
  <c r="N66" i="2"/>
  <c r="J66" i="2"/>
  <c r="S65" i="2"/>
  <c r="N65" i="2"/>
  <c r="J65" i="2" s="1"/>
  <c r="S64" i="2"/>
  <c r="N64" i="2"/>
  <c r="J64" i="2"/>
  <c r="S63" i="2"/>
  <c r="N63" i="2"/>
  <c r="J63" i="2" s="1"/>
  <c r="S62" i="2"/>
  <c r="N62" i="2"/>
  <c r="J62" i="2"/>
  <c r="S61" i="2"/>
  <c r="N61" i="2"/>
  <c r="J61" i="2" s="1"/>
  <c r="S60" i="2"/>
  <c r="N60" i="2"/>
  <c r="J60" i="2"/>
  <c r="S59" i="2"/>
  <c r="N59" i="2"/>
  <c r="J59" i="2" s="1"/>
  <c r="S58" i="2"/>
  <c r="N58" i="2"/>
  <c r="J58" i="2"/>
  <c r="S57" i="2"/>
  <c r="N57" i="2"/>
  <c r="J57" i="2" s="1"/>
  <c r="S56" i="2"/>
  <c r="N56" i="2"/>
  <c r="J56" i="2"/>
  <c r="S55" i="2"/>
  <c r="N55" i="2"/>
  <c r="J55" i="2" s="1"/>
  <c r="S54" i="2"/>
  <c r="N54" i="2"/>
  <c r="J54" i="2"/>
  <c r="S53" i="2"/>
  <c r="N53" i="2"/>
  <c r="J53" i="2" s="1"/>
  <c r="S52" i="2"/>
  <c r="N52" i="2"/>
  <c r="J52" i="2"/>
  <c r="S51" i="2"/>
  <c r="N51" i="2"/>
  <c r="J51" i="2" s="1"/>
  <c r="S50" i="2"/>
  <c r="N50" i="2"/>
  <c r="J50" i="2"/>
  <c r="S49" i="2"/>
  <c r="N49" i="2"/>
  <c r="J49" i="2" s="1"/>
  <c r="S48" i="2"/>
  <c r="N48" i="2"/>
  <c r="J48" i="2"/>
  <c r="S47" i="2"/>
  <c r="N47" i="2"/>
  <c r="J47" i="2" s="1"/>
  <c r="S46" i="2"/>
  <c r="N46" i="2"/>
  <c r="J46" i="2"/>
  <c r="S45" i="2"/>
  <c r="N45" i="2"/>
  <c r="J45" i="2" s="1"/>
  <c r="S44" i="2"/>
  <c r="N44" i="2"/>
  <c r="J44" i="2"/>
  <c r="S43" i="2"/>
  <c r="N43" i="2"/>
  <c r="J43" i="2" s="1"/>
  <c r="S42" i="2"/>
  <c r="N42" i="2"/>
  <c r="J42" i="2"/>
  <c r="S41" i="2"/>
  <c r="N41" i="2"/>
  <c r="J41" i="2" s="1"/>
  <c r="S40" i="2"/>
  <c r="N40" i="2"/>
  <c r="J40" i="2"/>
  <c r="S39" i="2"/>
  <c r="N39" i="2"/>
  <c r="J39" i="2" s="1"/>
  <c r="S38" i="2"/>
  <c r="N38" i="2"/>
  <c r="J38" i="2"/>
  <c r="S37" i="2"/>
  <c r="N37" i="2"/>
  <c r="J37" i="2" s="1"/>
  <c r="S36" i="2"/>
  <c r="N36" i="2"/>
  <c r="J36" i="2"/>
  <c r="S35" i="2"/>
  <c r="N35" i="2"/>
  <c r="J35" i="2" s="1"/>
  <c r="S34" i="2"/>
  <c r="N34" i="2"/>
  <c r="J34" i="2"/>
  <c r="S33" i="2"/>
  <c r="N33" i="2"/>
  <c r="J33" i="2" s="1"/>
  <c r="S32" i="2"/>
  <c r="N32" i="2"/>
  <c r="J32" i="2"/>
  <c r="S31" i="2"/>
  <c r="N31" i="2"/>
  <c r="J31" i="2" s="1"/>
  <c r="S30" i="2"/>
  <c r="N30" i="2"/>
  <c r="J30" i="2"/>
  <c r="S29" i="2"/>
  <c r="N29" i="2"/>
  <c r="J29" i="2" s="1"/>
  <c r="S28" i="2"/>
  <c r="N28" i="2"/>
  <c r="J28" i="2"/>
  <c r="S27" i="2"/>
  <c r="N27" i="2"/>
  <c r="J27" i="2" s="1"/>
  <c r="S26" i="2"/>
  <c r="N26" i="2"/>
  <c r="J26" i="2"/>
  <c r="S25" i="2"/>
  <c r="N25" i="2"/>
  <c r="J25" i="2" s="1"/>
  <c r="S24" i="2"/>
  <c r="N24" i="2"/>
  <c r="J24" i="2"/>
  <c r="S23" i="2"/>
  <c r="N23" i="2"/>
  <c r="J23" i="2" s="1"/>
  <c r="S22" i="2"/>
  <c r="N22" i="2"/>
  <c r="J22" i="2"/>
  <c r="S21" i="2"/>
  <c r="N21" i="2"/>
  <c r="J21" i="2" s="1"/>
  <c r="S20" i="2"/>
  <c r="N20" i="2"/>
  <c r="J20" i="2"/>
  <c r="S19" i="2"/>
  <c r="N19" i="2"/>
  <c r="J19" i="2" s="1"/>
  <c r="S18" i="2"/>
  <c r="N18" i="2"/>
  <c r="J18" i="2"/>
  <c r="S17" i="2"/>
  <c r="N17" i="2"/>
  <c r="J17" i="2"/>
  <c r="S16" i="2"/>
  <c r="N16" i="2"/>
  <c r="J16" i="2"/>
  <c r="S15" i="2"/>
  <c r="N15" i="2"/>
  <c r="J15" i="2" s="1"/>
  <c r="S14" i="2"/>
  <c r="N14" i="2"/>
  <c r="J14" i="2"/>
  <c r="S13" i="2"/>
  <c r="N13" i="2"/>
  <c r="J13" i="2"/>
  <c r="S12" i="2"/>
  <c r="N12" i="2"/>
  <c r="J12" i="2"/>
  <c r="S11" i="2"/>
  <c r="N11" i="2"/>
  <c r="J11" i="2" s="1"/>
  <c r="S10" i="2"/>
  <c r="N10" i="2"/>
  <c r="J10" i="2"/>
  <c r="S9" i="2"/>
  <c r="N9" i="2"/>
  <c r="J9" i="2"/>
  <c r="S8" i="2"/>
  <c r="N8" i="2"/>
  <c r="J8" i="2"/>
  <c r="S7" i="2"/>
  <c r="N7" i="2"/>
  <c r="J7" i="2" s="1"/>
  <c r="S6" i="2"/>
  <c r="S70" i="2" s="1"/>
  <c r="N6" i="2"/>
  <c r="J6" i="2"/>
  <c r="S5" i="2"/>
  <c r="N5" i="2"/>
  <c r="N70" i="2" s="1"/>
  <c r="J70" i="2" s="1"/>
  <c r="J5" i="2"/>
  <c r="A6" i="1" l="1"/>
  <c r="A7" i="1" s="1"/>
  <c r="A8" i="1" s="1"/>
  <c r="A9" i="1" s="1"/>
  <c r="A10" i="1" s="1"/>
  <c r="A11" i="1" s="1"/>
  <c r="A12" i="1" s="1"/>
  <c r="A13" i="1" s="1"/>
  <c r="E13" i="1" l="1"/>
  <c r="E12" i="1"/>
  <c r="E11" i="1"/>
  <c r="E10" i="1"/>
  <c r="E9" i="1"/>
  <c r="D14" i="1"/>
  <c r="E8" i="1"/>
  <c r="E7" i="1"/>
  <c r="E6" i="1"/>
  <c r="E5" i="1" l="1"/>
  <c r="D15" i="1"/>
  <c r="E14" i="1" l="1"/>
  <c r="E15" i="1" s="1"/>
</calcChain>
</file>

<file path=xl/sharedStrings.xml><?xml version="1.0" encoding="utf-8"?>
<sst xmlns="http://schemas.openxmlformats.org/spreadsheetml/2006/main" count="639" uniqueCount="372">
  <si>
    <t>PROGRAMA PRODENORTE</t>
  </si>
  <si>
    <t>REN-No.CONTRATO-FECHA</t>
  </si>
  <si>
    <t>NOMBRE</t>
  </si>
  <si>
    <t xml:space="preserve">TOTAL </t>
  </si>
  <si>
    <t>GRAN TOTAL</t>
  </si>
  <si>
    <t>No.</t>
  </si>
  <si>
    <t xml:space="preserve">TOTAL  RENGLON </t>
  </si>
  <si>
    <t>TOTAL CANCELADO EN EL MES</t>
  </si>
  <si>
    <t>189-ACTA-65-2019-28/08/2019</t>
  </si>
  <si>
    <t>189-ACTA-42-2019-28/08/2019</t>
  </si>
  <si>
    <t>189-ACTA-39-2019-28/08/2019</t>
  </si>
  <si>
    <t>189-ACTA-41-2019-28/08/2019</t>
  </si>
  <si>
    <t>189-ACTA-38-2019-28/08/2019</t>
  </si>
  <si>
    <t>189-ACTA-40-2019-28/08/2019</t>
  </si>
  <si>
    <t>189-ACTA-58-2019-29/08/2019</t>
  </si>
  <si>
    <t>189-ACTA-49-2019-29/08/2019</t>
  </si>
  <si>
    <t>Diciembre 2019</t>
  </si>
  <si>
    <t>Aventuras Turisticas Sociedad</t>
  </si>
  <si>
    <t>185-2019-20/12/2019</t>
  </si>
  <si>
    <t>LISTADO DE PAGOS DE PAGOS POR PRESTACION DE SERVICIOS TECNICOS Y/O PROFESIONALES CON CARGO AL SUBGRUPO DE GASTO 18 PARA LA UNIDAD ESPECIAL DE EJECUCIÓN DEL PROGRAMA BOSQUES Y AGUA PARA LA CONCORDIA DEL MINISTERIO DE AGRICULTURA, GANADERÍA Y ALIMENTACION  FUENTE 21</t>
  </si>
  <si>
    <t>CONTRATO</t>
  </si>
  <si>
    <t xml:space="preserve">RENGLÓN  </t>
  </si>
  <si>
    <t>NOMBRES</t>
  </si>
  <si>
    <t xml:space="preserve">TIPO DE SERVICIO </t>
  </si>
  <si>
    <t xml:space="preserve">UBICACIÓN FÍSICA </t>
  </si>
  <si>
    <t xml:space="preserve">OBJETO DE CONTRATO </t>
  </si>
  <si>
    <t xml:space="preserve">PERIODO DE CONTRATACION </t>
  </si>
  <si>
    <t>DICIEMBRE</t>
  </si>
  <si>
    <t>TOTAL</t>
  </si>
  <si>
    <t>VIDER-183-003-2019</t>
  </si>
  <si>
    <t>OSCAR DONATO ANTONIO ALVARADO FUENTES</t>
  </si>
  <si>
    <t>SERVICIOS PROFESIONALES</t>
  </si>
  <si>
    <t xml:space="preserve">OFICINAS CENTRALES BYAC </t>
  </si>
  <si>
    <t>Servicios Profesionales Juridicos para apoyar a la Dirección de la Unidad Especial de Ejecución  del Programa Bosques y Agua para la Concordia del Ministerio de Agricultra Ganaderia y Alimentación.</t>
  </si>
  <si>
    <t xml:space="preserve">CINCO MESES </t>
  </si>
  <si>
    <t>VIDER-183-004-2019</t>
  </si>
  <si>
    <t>LUIS GUSTAVO GALDAMEZ HERRERA</t>
  </si>
  <si>
    <t>Servicios Profesionales para apoyar en la preparacion de Dictamnes Juridicos en los Proyectos Forestales que ejecute la Unidad Especial de Ejecución del Programa Bosques y Agua para la Concordia del Ministerio de Agricultura Ganadería y Alimentación.</t>
  </si>
  <si>
    <t>SEIS MESES</t>
  </si>
  <si>
    <t>VIDER-184-002-2019</t>
  </si>
  <si>
    <t>ROBERTO REYNIERI RABARIQUE PADILLA</t>
  </si>
  <si>
    <t xml:space="preserve">Servicios Profesionales para realizar una Auditoría Financiera de los pagos realizados por la Unidad Especial de Ejecución del Programa Bosques y Agua para la Concordia a los reforestadores durante el año 2018 a través del Crédito Hipotecario Nacional. </t>
  </si>
  <si>
    <t>VIDER-189-193-2019</t>
  </si>
  <si>
    <t xml:space="preserve">SALVADOR DE JESÚS MARROQUÍN DE LEÓN </t>
  </si>
  <si>
    <t xml:space="preserve">SERVICIOS TÉCNICOS </t>
  </si>
  <si>
    <t>Servicios técnicos para apoyar en la Planificación y Ejecucion del presupusto de la Unidad Especial de Ejecución del Programa Bosques y Agua para la Concordia del Ministerio de Agricultura Ganadería y Alimentación .</t>
  </si>
  <si>
    <t>VIDER-189-194-2019</t>
  </si>
  <si>
    <t>GUSTAVO ADOLFO DE LEÓN OCHOA</t>
  </si>
  <si>
    <t>SERVICIOS TÉCNICOS</t>
  </si>
  <si>
    <t>Servicios técnicos para apoyar en la revisión de los expedientes de las solicitudes de ingreso al programa que se presenten al departamento de Operaciones de Desarrollo Forestal de la Unidad Especial de Ejecución del Programa Bosques y Agua para la Concordia del Ministerio de Agricualtura Ganadería y Alimentación.</t>
  </si>
  <si>
    <t>VIDER-189-195-2019</t>
  </si>
  <si>
    <t>SUCELY MAITE LÓPEZ REYES</t>
  </si>
  <si>
    <t>VIDER-189-196-2019</t>
  </si>
  <si>
    <t>CARLOS ALEXANDER LÓPEZ CAMPOS</t>
  </si>
  <si>
    <t>SERVICIOS TECNICOS</t>
  </si>
  <si>
    <t>VIDER-189-197-2019</t>
  </si>
  <si>
    <t>SELVYN OMAR ZENTENO GARCÍA</t>
  </si>
  <si>
    <t>VIDER-189-198-2019</t>
  </si>
  <si>
    <t>CARMEN DEL ROSARIO JIMÉNEZ LÓPEZ</t>
  </si>
  <si>
    <t>VIDER-189-199-2019</t>
  </si>
  <si>
    <t>MIRIAN LINARES CAÑENGUES DE ORTIZ</t>
  </si>
  <si>
    <t>VIDER-189-200-2019</t>
  </si>
  <si>
    <t xml:space="preserve">ENRIQUE LEMUS REVOLORIO </t>
  </si>
  <si>
    <t>SEIS  MESES</t>
  </si>
  <si>
    <t>VIDER-189-201-2019</t>
  </si>
  <si>
    <t xml:space="preserve">SOLIMAR LOPEZ MORALES </t>
  </si>
  <si>
    <t>SERVIVIOS PROFESIONALES</t>
  </si>
  <si>
    <t xml:space="preserve">Servicios Profesionales para apoyar en la revisión y conformación de los expedientes de las solicitudes de ingreso al programa que se presenten al departamento de operaciones de desarrollo forestal de la Unidad Especial de Ejecución  del Programa Bosques y Agua para la Concordia  </t>
  </si>
  <si>
    <t>VIDER-189-202-2019</t>
  </si>
  <si>
    <t>JOSÉ LEONEL CABRERA</t>
  </si>
  <si>
    <t>VIDER-189-203-2019</t>
  </si>
  <si>
    <t>SANDRA PATRICIA RODRÍGUEZ COC</t>
  </si>
  <si>
    <t>VIDER-189-204-2019</t>
  </si>
  <si>
    <t>JOSÉ LUIS LEONEL RODRÍGUEZ GÓMEZ</t>
  </si>
  <si>
    <t>Servicios profesionales para apoyar la ejecución de los proyectos forestales en la Unidad Especial de Ejecución del Programa Bosques y Agua para la Concordia del Ministerio de Agricultura Ganadería y Alimentación.</t>
  </si>
  <si>
    <t>VIDER-189-205-2019</t>
  </si>
  <si>
    <t>AURORA EMPERATRIZ HERNÁNDEZ GARCÍA</t>
  </si>
  <si>
    <t xml:space="preserve">Servicios técnicos para apoyar en la revisión de los expedientes de los proyectos forestales que se presente al Depatamento de Operaciones de desarrollo forestal de la Unidad Especial de Ejecución del Programa Bosques y Agua para la Concordia del Ministerio de Agricultura Ganadería y Alimentación. </t>
  </si>
  <si>
    <t xml:space="preserve">CUATRO MESES </t>
  </si>
  <si>
    <t>VIDER-189-206-2019</t>
  </si>
  <si>
    <t xml:space="preserve">BYRON  HUMBERTO RUANO GUZMÁN </t>
  </si>
  <si>
    <t xml:space="preserve">Servicios técnicos para apoyar en la depuración clasificación y conformación de los listados de beneficiarios de la Unidad Especial de Ejecución del Programa Bosques y Agua para la Concordia del Ministerio de Agricultura Ganadería y Alimentación. </t>
  </si>
  <si>
    <t>VIDER-189-207-2019</t>
  </si>
  <si>
    <t>CESAR AGUSTO CASTILLO HERRERA</t>
  </si>
  <si>
    <t xml:space="preserve">SERVICIOS PROFESIONALES </t>
  </si>
  <si>
    <t>Servicios profesionales para la elaboración del proyecto Una Gota de Agua para mi Guatemala para la Unidad Especial de  Especial de Ejecución del Programa Bosques y Agua para la Concordia del Ministerio de Agricultura Ganadería y Alimentación.</t>
  </si>
  <si>
    <t>VIDER-189-208-2019</t>
  </si>
  <si>
    <t>MARTIN AVILIO ANTONIO LINARES MAYORGA</t>
  </si>
  <si>
    <t>Servicios Técnicos para apoyar en la verificación de campo de los poligonos de los proyectos forestales que realice la Unidad Especial de Ejecución del Programa Bosques y Agua para la Concordia del Ministerio de Agricultura Ganadería y Alimentación.</t>
  </si>
  <si>
    <t>VIDER-189-209-2019</t>
  </si>
  <si>
    <t>IRMA ESPERANZA BALSELLS ORELLANA DE ALVARADO</t>
  </si>
  <si>
    <t>SERVICIO PROFESIONALES</t>
  </si>
  <si>
    <t>OFICINAS CENTRALES BYAC</t>
  </si>
  <si>
    <t>Servicios profesionales para apoyar en la verificación de Planos al departamento de operaciones de desarrollo forestal de la Unidad Especial de   Ejecución del Programa Bosques y Agua para la Concordia del Ministerio de Agricultura Ganadería y Alimentación.</t>
  </si>
  <si>
    <t>VIDER-189-210-2019</t>
  </si>
  <si>
    <t>JORGE ISAAC AYALA VARGAS</t>
  </si>
  <si>
    <t>GUATEMALA, GUATEMALA</t>
  </si>
  <si>
    <t>Servicios técnicos  para apoyar el manejo de sistemas forestales en los proyectos que se realicen en el  departamento de Guatemala por la Unidad Especial de Ejecución del Programa Bosques y Agua para la Concordia del Ministerio de Agricultura Ganadería  y Alimentación.</t>
  </si>
  <si>
    <t>VIDER-189-211-2019</t>
  </si>
  <si>
    <t xml:space="preserve">PEDRO PABLO PINTO SANCHEZ </t>
  </si>
  <si>
    <t>VIDER-189-212-2019</t>
  </si>
  <si>
    <t xml:space="preserve">IVAN ALBERTO NAVAS GARCÍA </t>
  </si>
  <si>
    <t xml:space="preserve"> Servicios Profesionales para apoyar la ejecucion de los proyectos forestales que se  realice en el departamento de Guatemala por la Unidad Especial de Ejecución del Programa Bosques  y Agua para la Concordia del Ministerio de Agricultura Ganadería y Alimentación.</t>
  </si>
  <si>
    <t>CUATRO MESES</t>
  </si>
  <si>
    <t>VIDER-189-213-2019</t>
  </si>
  <si>
    <t>HENRY ESTUARDO BOTZOC CHOC</t>
  </si>
  <si>
    <t>COBAN, ALTA VERAPAZ</t>
  </si>
  <si>
    <t xml:space="preserve"> Servicios Profesionales para apoyar la ejecucion de los proyectos forestales que se  realicen  en los departamentos de Alta Verapaz y Baja Verapaz por la Unidad Especial de Ejecución del Programa Bosques  y Agua para la Concordia del Ministerio de Agricultura Ganadería y Alimentación.</t>
  </si>
  <si>
    <t>VIDER-189-214-2019</t>
  </si>
  <si>
    <t xml:space="preserve">HECTOR AUGUSTO  TURCIOS BALCARCEL </t>
  </si>
  <si>
    <t>DEPARTAMENTO DE BAJA VERAPAZ</t>
  </si>
  <si>
    <t>Servicios técnicos  para apoyar el manejo de sistemas forestales en los proyectos que se realicen en el  departamento de Baja Verapaz por la Unidad Especial de Ejecución del Programa Bosques y Agua para la Concordia del Ministerio de Agricultura Ganadería  y Alimentación.</t>
  </si>
  <si>
    <t>VIDER-189-215-2019</t>
  </si>
  <si>
    <t xml:space="preserve">LUIS ALBERTO STALLING RIVEIRO </t>
  </si>
  <si>
    <t>DEPARTAMENTO DE COBAN ALTA VERAPAZ</t>
  </si>
  <si>
    <t>Servicios técnicos  para apoyar el manejo de sistemas forestales en los proyectos que se realicen en el  departamento de Alta Verapaz por la Unidad Especial de Ejecución del Programa Bosques y Agua para la Concordia del Ministerio de Agricultura Ganadería  y Alimentación.</t>
  </si>
  <si>
    <t>VIDER-189-216-2019</t>
  </si>
  <si>
    <t>VÍCTOR MANUEL SÁNCHEZ FRANCO</t>
  </si>
  <si>
    <t>DEPARTAMENTO DE ZACAPA</t>
  </si>
  <si>
    <t xml:space="preserve"> Servicios Profesionales para apoyar la ejecución de los proyectos forestales que se  realicen en los departementos de Zacapa, Chiquimula, Izabal y El Progreso por la Unidad Especial de Ejecución del Programa Bosques  y Agua para la Concordia del Ministerio de Agricultura Ganadería y Alimentación.</t>
  </si>
  <si>
    <t>VIDER-189-217-2019</t>
  </si>
  <si>
    <t xml:space="preserve">MAINOR UBALDO ARRIAZA CASTAÑEDA </t>
  </si>
  <si>
    <t xml:space="preserve">DEPARTAMENTO DE IZABAL </t>
  </si>
  <si>
    <t>Servicios Profesionales para apoyar el manejo de sistemas forestales en los proyectos que se realicen en el  departamento de Izabal por la Unidad Especial de Ejecución del Programa Bosques y Agua para la Concordia del Ministerio de Agricultura Ganadería  y Alimentación.</t>
  </si>
  <si>
    <t>VIDER-189-218-2019</t>
  </si>
  <si>
    <t xml:space="preserve">HENRY OMAR ESCOBAR PINEDA </t>
  </si>
  <si>
    <t xml:space="preserve">SERVICIOS TECNICOS </t>
  </si>
  <si>
    <t>DEPARTAMENTO DE CHIQUIMULA</t>
  </si>
  <si>
    <t>Servicios ténicos  para apoyar el manejo de sistemas forestales en los proyectos que se realicen en el  departamento de Chiquimula por la Unidad Especial de Ejecución del Programa Bosques y Agua para la Concordia del Ministerio de Agricultura Ganadería  y Alimentación.</t>
  </si>
  <si>
    <t>VIDER-189-219-2019</t>
  </si>
  <si>
    <t>DANIEL ALEXANDER ORELLANA JUÁREZ</t>
  </si>
  <si>
    <t>DEPARTAMENTO DE ZACAPA, GUASTATOYA</t>
  </si>
  <si>
    <t>Servicios ténicos  para apoyar el manejo de sistemas forestales en los proyectos que se realicen en el  departamento de El Progreso por la Unidad Especial de Ejecución del Programa Bosques y Agua para la Concordia del Ministerio de Agricultura Ganadería  y Alimentación.</t>
  </si>
  <si>
    <t>VIDER-189-220-2019</t>
  </si>
  <si>
    <t>DORA ISABEL AYALA VARGAS DE AYALA</t>
  </si>
  <si>
    <t>DEPARTAMENTO DE EL PROGRESO, GUASTATOYA</t>
  </si>
  <si>
    <t>Servicios técnicos  para apoyar el manejo de sistemas forestales en los proyectos que se realicen en el  departamento de El Progreso por la Unidad Especial de Ejecución del Programa Bosques y Agua para la Concordia del Ministerio de Agricultura Ganadería  y Alimentación.</t>
  </si>
  <si>
    <t>VIDER-189-221-2019</t>
  </si>
  <si>
    <t>JUAN CARLOS CABRERA RUBIO</t>
  </si>
  <si>
    <t xml:space="preserve"> DEPARTAMENTOS DE  ZACAPA, CHIQUIMULA, IZABAL Y EL PROGRESO </t>
  </si>
  <si>
    <t>Servicios Profesionales   para apoyar el manejo de sistemas forestales en los proyectos que se realicen en el  departamento de Zacapa por la Unidad Especial de Ejecución del Programa Bosques y Agua para la Concordia del Ministerio de Agricultura Ganadería  y Alimentación.</t>
  </si>
  <si>
    <t>VIDER-189-222-2019</t>
  </si>
  <si>
    <t xml:space="preserve">FÉLIX MANFREDO MARROQUÍN MORAN </t>
  </si>
  <si>
    <t>DEPARTAMENTO DE  SANTA ROSA</t>
  </si>
  <si>
    <t xml:space="preserve"> Servicios Profesionales para apoyar la ejecucion de los proyectos forestales que se  realicen en el departamento  de Santa Rosa por la Unidad Especial de Ejecución del Programa Bosques  y Agua para la Concordia del Ministerio de Agricultura Ganadería y Alimentación.</t>
  </si>
  <si>
    <t>VIDER-189-223-2019</t>
  </si>
  <si>
    <t xml:space="preserve">VINICIO RENE SANDOVAL LARRAZABAL </t>
  </si>
  <si>
    <t>DEPARTAMENTO DE JALAPA</t>
  </si>
  <si>
    <t>Servicios técnicos  para apoyar el manejo de sistemas forestales en los proyectos que se realicen en el  departamento de Jalapa por la Unidad Especial de Ejecución del Programa Bosques y Agua para la Concordia del Ministerio de Agricultura Ganadería  y Alimentación.</t>
  </si>
  <si>
    <t>VIDER-189-224-2019</t>
  </si>
  <si>
    <t xml:space="preserve">PATRICK RENE LARA MARTINEZ </t>
  </si>
  <si>
    <t>DEPARTAMENTO DE JUTIAPA</t>
  </si>
  <si>
    <t>Servicios técnicos  para apoyar el manejo de sistemas forestales en los proyectos que se realicen en el  departamento de Jutiapa por la Unidad Especial de Ejecución del Programa Bosques y Agua para la Concordia del Ministerio de Agricultura Ganadería  y Alimentación.</t>
  </si>
  <si>
    <t>VIDER-189-225-2019</t>
  </si>
  <si>
    <t>JONATHAN ESTUARDO ZEPEDA MARROQUIN</t>
  </si>
  <si>
    <t xml:space="preserve">DEPARTAMENTO DE SANTA ROSA </t>
  </si>
  <si>
    <t>Servicios técnicos  para apoyar el manejo de sistemas forestales en los proyectos que se realicen en el  departamento de Santa Rosa por la Unidad Especial de Ejecución del Programa Bosques y Agua para la Concordia del Ministerio de Agricultura Ganadería  y Alimentación.</t>
  </si>
  <si>
    <t>VIDER-189-226-2019</t>
  </si>
  <si>
    <t>JUAN ELISEO ROLDAN MARTÍNEZ</t>
  </si>
  <si>
    <t>DEPARTAMENTO DE ESCUINTLA</t>
  </si>
  <si>
    <t>Servicios técnicos  para apoyar el manejo de sistemas forestales en los proyectos que se realicen en el  departamento de Escuintla por la Unidad Especial de Ejecución del Programa Bosques y Agua para la Concordia del Ministerio de Agricultura Ganadería  y Alimentación.</t>
  </si>
  <si>
    <t>VIDER-189-227-2019</t>
  </si>
  <si>
    <t>JOSE FRANCISCO FIGUEROA JEREZ</t>
  </si>
  <si>
    <t xml:space="preserve">DEPARTAMENTO DE CHIMALTENANGO, SACATEPEQUEZ Y ESCUINTLA </t>
  </si>
  <si>
    <t>VIDER-189-228-2019</t>
  </si>
  <si>
    <t>ALEJANDRA DÍAZ SANDOVAL</t>
  </si>
  <si>
    <t>DEPARTAMENTO DE SACATEPÉQUEZ</t>
  </si>
  <si>
    <t>Servicios técnicos  para apoyar el manejo de sistemas forestales en los proyectos que se realicen en el  departamento de Sacatepéquez por la Unidad Especial de Ejecución del Programa Bosques y Agua para la Concordia del Ministerio de Agricultura Ganadería  y Alimentación.</t>
  </si>
  <si>
    <t>VIDER-189-229-2019</t>
  </si>
  <si>
    <t xml:space="preserve">ALFREDO CAN CAN </t>
  </si>
  <si>
    <t>DEPARTAMENTO  CHIMALTENANGO</t>
  </si>
  <si>
    <t>Servicios técnicos  para apoyar el manejo de sistemas forestales en los proyectos que se realicen en el  departamento de Chimaltenango por la Unidad Especial de Ejecución del Programa Bosques y Agua para la Concordia del Ministerio de Agricultura Ganadería  y Alimentación.</t>
  </si>
  <si>
    <t>VIDER-189-230-2019</t>
  </si>
  <si>
    <t>BYRON ALEJANDRO BARRIOS MERIDA</t>
  </si>
  <si>
    <t xml:space="preserve"> DEPARTAMENTOS  DE SAN MARCOS QUETZALTENANGO, SOLOLA, RETALHULEU , SUCHITEPQUEZ Y TOTONICAPAN </t>
  </si>
  <si>
    <t xml:space="preserve"> Servicios Profesionales para apoyar la ejecución de los proyectos forestales que se  realicen en los departamentos  de San Marcos, Quetzaltenango, Totonicapán, Sololá, Retalhuleu y Suchitepéquez por la Unidad Especial de Ejecución del Programa Bosques  y Agua para la Concordia del Ministerio de Agricultura Ganadería y Alimentación.</t>
  </si>
  <si>
    <t>VIDER-189-231-2019</t>
  </si>
  <si>
    <t xml:space="preserve">ROMEO HUMBERTO DE LEÓN CALDERÓN </t>
  </si>
  <si>
    <t xml:space="preserve">DEPARTAMENTO DE SAN MARCOS PARTE BAJA </t>
  </si>
  <si>
    <t>Servicios técnicos  para apoyar el manejo de sistemas forestales en los proyectos que se realicen en el  departamento de San Marcos por la Unidad Especial de Ejecución del Programa Bosques y Agua para la Concordia del Ministerio de Agricultura Ganadería  y Alimentación.</t>
  </si>
  <si>
    <t>VIDER-189-232-2019</t>
  </si>
  <si>
    <t>KELVIN ESTUARDO LÓPEZ MORALES</t>
  </si>
  <si>
    <t>DEPARTAMENTO DE TOTONICAPÁN, TOTONICAPÁN</t>
  </si>
  <si>
    <t>Servicios técnicos  para apoyar el manejo de sistemas forestales en los proyectos que se realicen en el  departamento de Totonicapán por la Unidad Especial de Ejecución del Programa Bosques y Agua para la Concordia del Ministerio de Agricultura Ganadería  y Alimentación.</t>
  </si>
  <si>
    <t>VIDER-189-233-2019</t>
  </si>
  <si>
    <t>MARVIN LEONEL BARRENO REYES</t>
  </si>
  <si>
    <t xml:space="preserve">DEPARTAMENTO DE QUETZALTENANGO , QUETZALTENANGO </t>
  </si>
  <si>
    <t>Servicios técnicos  para apoyar el manejo de sistemas forestales en los proyectos que se realicen en el  departamento de Quetzaltenango por la Unidad Especial de Ejecución del Programa Bosques y Agua para la Concordia del Ministerio de Agricultura Ganadería  y Alimentación.</t>
  </si>
  <si>
    <t>VIDER-189-234-2019</t>
  </si>
  <si>
    <t>CRISTIAN EDUARDO  VILLAGRAN MUY</t>
  </si>
  <si>
    <t>DEPARTAMENTO DE RETALHULEU, RETALHULEU</t>
  </si>
  <si>
    <t>Servicios técnicos  para apoyar el manejo de sistemas forestales en los proyectos que se realicen en el  departamento de Retalhuleu por la Unidad Especial de Ejecución del Programa Bosques y Agua para la Concordia del Ministerio de Agricultura Ganadería  y Alimentación.</t>
  </si>
  <si>
    <t>VIDER-189-235-2019</t>
  </si>
  <si>
    <t xml:space="preserve">ISMAEL JUAN SAY HUITZ </t>
  </si>
  <si>
    <t>DEPARTAMENTO DE SOLOLA, SOLOLA</t>
  </si>
  <si>
    <t>Servicios técnicos  para apoyar el manejo de sistemas forestales en los proyectos que se realicen en el  departamento de Sololá por la Unidad Especial de Ejecución del Programa Bosques y Agua para la Concordia del Ministerio de Agricultura Ganadería  y Alimentación.</t>
  </si>
  <si>
    <t>VIDER-189-236-2019</t>
  </si>
  <si>
    <t>FELIPE SIRENEO RAMIREZ QUIACAIN</t>
  </si>
  <si>
    <t>DEPARTAMENTO DE SUCHITEPEQUEZ</t>
  </si>
  <si>
    <t xml:space="preserve">Servicios Profesionales para apoyar el manejo de sistemas forestales en los proyectos que se realicen en el departamento de Suchitepéquez por la Unidad Especial de Ejecución del Programa Bosques y Agua para la Concordia del Ministerio de Agricultura, Ganadería y Alimentación. </t>
  </si>
  <si>
    <t>VIDER-189-237-2019</t>
  </si>
  <si>
    <t>ISMAEL EFRAIN LOPEZ REYES</t>
  </si>
  <si>
    <t>DEPARTAMENTO DE RETALHULEU</t>
  </si>
  <si>
    <t>VIDER-189-238-2019</t>
  </si>
  <si>
    <t>EDY ESTUARDO AYALA MARROQUÍN</t>
  </si>
  <si>
    <t xml:space="preserve">DEPARTAMENTO DE SAN MARCOS </t>
  </si>
  <si>
    <t xml:space="preserve">Servicios Técnicos para apoyar el manejo de sistemas forestales en los proyectos que se realicen en el departamento de San Marcos por la Unidad Especial de Ejecución del Programa Bosques y Agua para la Concordia del Ministerio de Agricultura, Ganadería y Alimentación. </t>
  </si>
  <si>
    <t>VIDER-189-239-2019</t>
  </si>
  <si>
    <t>JUAN ANTONIO SOLORZANO  RODRIGUEZ</t>
  </si>
  <si>
    <t xml:space="preserve">DEPARTAMENTO DE QUICHE Y HUEHUETENANGO </t>
  </si>
  <si>
    <t>Servicios Profesionales para apoyar la ejecución de los proyectos forestales que se realicen en los departamentos de Quiché y Huehuetenango por la Unidad Especial de Ejecución del Programa Bosques y Agua para la Concordia del Ministerio de Agricultura, Ganadería y Alimentación.</t>
  </si>
  <si>
    <t>VIDER-189-240-2019</t>
  </si>
  <si>
    <t>FRANZ SHUMAHER PABLO DOMINGO</t>
  </si>
  <si>
    <t>DEPARTAMENTO DE HUEHUETENANGO, HUEHUETENANGO</t>
  </si>
  <si>
    <t xml:space="preserve">Servicios Técnicos para apoyar el manejo de sistemas forestales en los proyectos que se realicen en el departamento de Huehuetenango por la Unidad Especial de Ejecución del Programa Bosques y Agua para la Concordia del Ministerio de Agricultura, Ganadería y Alimentación. </t>
  </si>
  <si>
    <t>VIDER-189-241-2019</t>
  </si>
  <si>
    <t>JORGE ALBERTO HERNÁNDEZ GARCÍA</t>
  </si>
  <si>
    <t>DEPARTAMENTO DE EL QUICHE, STA CRUZ DEL QUICHE</t>
  </si>
  <si>
    <t>Servicios técnicos  para apoyar el manejo de sistemas forestales en los proyectos que se realicen en el  departamento de El Quiche por la Unidad Especial de Ejecución del Programa Bosques y Agua para la Concordia del Ministerio de Agricultura Ganadería  y Alimentación.</t>
  </si>
  <si>
    <t>VIDER-189-242-2019</t>
  </si>
  <si>
    <t>ELMER GEOVANI ZUÑIGA CAMBARA</t>
  </si>
  <si>
    <t>DEPARTAMENTO DE PETEN</t>
  </si>
  <si>
    <t>Servicios Profesionales para apoyar la ejecución de los proyectos forestales que se realicen en el departamento de Petén por la Unidad Especial de Ejecución del Programa Bosques y Agua para la Concordia del Ministerio de Agricultura, Ganadería y Alimentación.</t>
  </si>
  <si>
    <t>VIDER-189-243-2019</t>
  </si>
  <si>
    <t>KEBIN ORLANDO OLIVA SÁNCHEZ</t>
  </si>
  <si>
    <t xml:space="preserve">DEPARTAMENTO DE PETEN, FLORES </t>
  </si>
  <si>
    <t>Servicios técnicos  para apoyar el manejo de sistemas forestales en los proyectos que se realicen en el  departamento de El Peten por la Unidad Especial de Ejecución del Programa Bosques y Agua para la Concordia del Ministerio de Agricultura Ganadería  y Alimentación.</t>
  </si>
  <si>
    <t>VIDER-189-244-2019</t>
  </si>
  <si>
    <t xml:space="preserve">OSCAR HUMBERTO GIRÓN GÁLVEZ </t>
  </si>
  <si>
    <t>ENCARGADO VIVERO ALAMEDA CHIMALTENANGO</t>
  </si>
  <si>
    <t xml:space="preserve">Servicios técnicos para la implementacion de procesos de producción forestal en el vivero de Alameda en el depatamento de Chimaltenango de la Unidad Especial de Ejecución del Programa Bosques y Agua para la Concordia del Ministerio de Agricultura Ganaderia y Alimentacion . </t>
  </si>
  <si>
    <t>VIDER-189-245-2019</t>
  </si>
  <si>
    <t>DENNIS HAROLDO ROSALES GUZMÁN</t>
  </si>
  <si>
    <t>VIVERO ALAMEDA CHIMALTENANGO</t>
  </si>
  <si>
    <t>VIDER-189-246-2019</t>
  </si>
  <si>
    <t>EUNICE DEL ROSARIO BARRERA DE LEÓN</t>
  </si>
  <si>
    <t>VIDER-189-247-2019</t>
  </si>
  <si>
    <t>LÁZARO PACHECO LÓPEZ</t>
  </si>
  <si>
    <t>VIDER-189-248-2019</t>
  </si>
  <si>
    <t>RUDY MORALES YOC</t>
  </si>
  <si>
    <t>VIDER-189-249-2019</t>
  </si>
  <si>
    <t>DINA AMARILIS HERRARTE SINAJ</t>
  </si>
  <si>
    <t>VIDER-189-250-2019</t>
  </si>
  <si>
    <t>CARLOS ALBERTO MOSCOSO</t>
  </si>
  <si>
    <t>VIVERO CUYUTA ESCUINTLA</t>
  </si>
  <si>
    <t xml:space="preserve">Servicios técnicos para la implementacion de procesos de producción forestal en el vivero de Cuyuta en el depatamento de Escuintla de la Unidad Especial de Ejecución del Programa Bosques y Agua para la Concordia del Ministerio de Agricultura Ganaderia y Alimentacion . </t>
  </si>
  <si>
    <t>VIDER-189-251-2019</t>
  </si>
  <si>
    <t>EDY AMILCAR SALVATIERRA ACEVEDO</t>
  </si>
  <si>
    <t>VIDER-189-252-2019</t>
  </si>
  <si>
    <t xml:space="preserve">ADELINA MARTINEZ CALAZAN DE GONZALEZ </t>
  </si>
  <si>
    <t xml:space="preserve">SERVICOS TECNICOS </t>
  </si>
  <si>
    <t xml:space="preserve">Servicios técnicos para la implementacion de procesos de producción forestal en el vivero de Alameda en el departamento de Chimaltenango de la Unidad Especial de Ejecución del Programa Bosques y Agua para la Concordia del Ministerio de Agricultura Ganaderia y Alimentacion . </t>
  </si>
  <si>
    <t>VIDER-189-253-2019</t>
  </si>
  <si>
    <t>MARIO ALIEZER AJMAC HERRERA</t>
  </si>
  <si>
    <t>DEPARTAMENTO DE CHIMALTENANGO</t>
  </si>
  <si>
    <t>TRES MESES</t>
  </si>
  <si>
    <t>VIDER-189-254-2019</t>
  </si>
  <si>
    <t xml:space="preserve">DIEGO ESTUARDO DE LEÓN  GIRÓN </t>
  </si>
  <si>
    <t xml:space="preserve">OFICINAS CENRALES APOYO SUBVENCION </t>
  </si>
  <si>
    <t xml:space="preserve">Apoyo en la verificación integración y digitalización de los documentos para la subvención  para la adquisicion de insumos agropecuarios del Ministerio de Agricultura Ganadería  y Alimentación. </t>
  </si>
  <si>
    <t xml:space="preserve">CUATRO </t>
  </si>
  <si>
    <t>RESUMEN</t>
  </si>
  <si>
    <t xml:space="preserve">PAGADO EN DICIEMBRE 2019 </t>
  </si>
  <si>
    <t>PLANILLA BYAC-CANAL DE CHIQUIMULILLA, SUB-GRUPO  ENGLON 189   FUENTE 11</t>
  </si>
  <si>
    <t>VIDER-189-137-2019</t>
  </si>
  <si>
    <t>Marvin Zamora Vásquez</t>
  </si>
  <si>
    <t>TECNICO</t>
  </si>
  <si>
    <t>VIDER-189-138-2019</t>
  </si>
  <si>
    <t xml:space="preserve">Lennin Samuel Montepeque Alvarado </t>
  </si>
  <si>
    <t>VIDER-189-139-2019</t>
  </si>
  <si>
    <t xml:space="preserve">Walter Rubén Rodríguez Enríquez </t>
  </si>
  <si>
    <t>VIDER-189-140-2019</t>
  </si>
  <si>
    <t>Natalio Estrada Cristales</t>
  </si>
  <si>
    <t>VIDER-189-141-2019</t>
  </si>
  <si>
    <t xml:space="preserve">Luswin  Francisco Ochoa Pérez </t>
  </si>
  <si>
    <t>VIDER-189-142-2019</t>
  </si>
  <si>
    <t>Misael Campos Pérez</t>
  </si>
  <si>
    <t>VIDER-189-143-2019</t>
  </si>
  <si>
    <t>Elcer Rolando Campos Enriquez</t>
  </si>
  <si>
    <t>VIDER-189-144-2019</t>
  </si>
  <si>
    <t>Rudy Uciel Pérez Escobar</t>
  </si>
  <si>
    <t>VIDER-189-145-2019</t>
  </si>
  <si>
    <t xml:space="preserve">Anderson Aldair Girón Girón   </t>
  </si>
  <si>
    <t>VIDER-189-146-2019</t>
  </si>
  <si>
    <t xml:space="preserve">Miguel Eduardo Gómez Girón </t>
  </si>
  <si>
    <t>VIDER-189-147-2019</t>
  </si>
  <si>
    <t>Elmer Rody Del Cid Rodríguez</t>
  </si>
  <si>
    <t>VIDER-189-148-2019</t>
  </si>
  <si>
    <t>Sergio Gómez Chinchilla</t>
  </si>
  <si>
    <t>VIDER-189-149-2019</t>
  </si>
  <si>
    <t>Jerisson Joao Rodriguez Avila</t>
  </si>
  <si>
    <t>VIDER-189-150-2019</t>
  </si>
  <si>
    <t xml:space="preserve">Erick Donal Rodriguez García </t>
  </si>
  <si>
    <t>VIDER-189-151-2019</t>
  </si>
  <si>
    <t>Edgar Ivan Rodríguez Pérez</t>
  </si>
  <si>
    <t>VIDER-189-152-2019</t>
  </si>
  <si>
    <t>Brenen Yonatan Chinchilla Girón</t>
  </si>
  <si>
    <t>VIDER-189-153-2019</t>
  </si>
  <si>
    <t>Bilgalli Misulan Montepeque Martínez</t>
  </si>
  <si>
    <t>VIDER-189-155-2019</t>
  </si>
  <si>
    <t>Sergio Rene Lemus Sosa</t>
  </si>
  <si>
    <t>VIDER-189-156-2019</t>
  </si>
  <si>
    <t>Orledo Chinchilla Ibarra</t>
  </si>
  <si>
    <t>VIDER-189-157-2019</t>
  </si>
  <si>
    <t>Marco Tulio Vásquez Pérez</t>
  </si>
  <si>
    <t>VIDER-189-158-2019</t>
  </si>
  <si>
    <t>Obed Jonatán Henriquez</t>
  </si>
  <si>
    <t>VIDER-189-159-2019</t>
  </si>
  <si>
    <t>Melvin Armando Orantes Orozco</t>
  </si>
  <si>
    <t>VIDER-189-160-2019</t>
  </si>
  <si>
    <t xml:space="preserve">Jose Antonio Pérez Escobar </t>
  </si>
  <si>
    <t>VIDER-189-161-2019</t>
  </si>
  <si>
    <t xml:space="preserve">Pedro Alvarado Zarceño </t>
  </si>
  <si>
    <t>VIDER-189-162-2019</t>
  </si>
  <si>
    <t>Leslin Vissualdo Lémus López</t>
  </si>
  <si>
    <t>VIDER-189-163-2019</t>
  </si>
  <si>
    <t>Jose Damian Ferrini Vásquez</t>
  </si>
  <si>
    <t>VIDER-189-164-2019</t>
  </si>
  <si>
    <t>Rosman Montepeque González</t>
  </si>
  <si>
    <t>VIDER-189-165-2019</t>
  </si>
  <si>
    <t>Jonal Franzua Santos Herrera</t>
  </si>
  <si>
    <t>VIDER-189-168-2019</t>
  </si>
  <si>
    <t>Oscar Giovanni Santos Herrera</t>
  </si>
  <si>
    <t>VIDER-189-169-2019</t>
  </si>
  <si>
    <t>William Rene Recinos Arias</t>
  </si>
  <si>
    <t>VIDER-189-170-2019</t>
  </si>
  <si>
    <t>Guadalupe Sarael Juárez Pérez</t>
  </si>
  <si>
    <t>VIDER-189-171-2019</t>
  </si>
  <si>
    <t>Manuel de Jesus Carbajal  López</t>
  </si>
  <si>
    <t>VIDER-189-172-2019</t>
  </si>
  <si>
    <t>Jose Gamariel Escobar Santos</t>
  </si>
  <si>
    <t>VIDER-189-173-2019</t>
  </si>
  <si>
    <t>Ademar Santos Girón</t>
  </si>
  <si>
    <t>VIDER-189-174-2019</t>
  </si>
  <si>
    <t>Ronald Alexander López Ordoñez</t>
  </si>
  <si>
    <t>VIDER-189-175-2019</t>
  </si>
  <si>
    <t>Jorge Mario López Montepeque</t>
  </si>
  <si>
    <t>VIDER-189-176-2019</t>
  </si>
  <si>
    <t>Fredy Antonio Rámirez Hernández</t>
  </si>
  <si>
    <t>VIDER-189-177-2019</t>
  </si>
  <si>
    <t>Cristian Augusto López  Montepeque</t>
  </si>
  <si>
    <t>VIDER-189-178-2019</t>
  </si>
  <si>
    <t xml:space="preserve">Robinso Martínez Vásquez </t>
  </si>
  <si>
    <t>VIDER-189-179-2019</t>
  </si>
  <si>
    <t>Marco Tulio Alvarado Ochoa</t>
  </si>
  <si>
    <t>VIDER-189-180-2019</t>
  </si>
  <si>
    <t>Adan Vásquez Montepeque</t>
  </si>
  <si>
    <t>VIDER-189-181-2019</t>
  </si>
  <si>
    <t>Ismael Montepeque Fonsea</t>
  </si>
  <si>
    <t>VIDER-189-182-2019</t>
  </si>
  <si>
    <t>Andres Rámires Montepeque</t>
  </si>
  <si>
    <t>VIDER-189-183-2019</t>
  </si>
  <si>
    <t>Osman Santiago Estrada Alvarez</t>
  </si>
  <si>
    <t>VIDER-189-184-2019</t>
  </si>
  <si>
    <t>Clever Abimael Ochoa Alistum</t>
  </si>
  <si>
    <t>VIDER-189-185-2019</t>
  </si>
  <si>
    <t>Jose María Lemus Escobar</t>
  </si>
  <si>
    <t>VIDER-189-186-2019</t>
  </si>
  <si>
    <t xml:space="preserve">Mario Morales Rodriguez </t>
  </si>
  <si>
    <t>VIDER-189-187-2019</t>
  </si>
  <si>
    <t>Jacinto Girón Corado</t>
  </si>
  <si>
    <t>VIDER-189-188-2019</t>
  </si>
  <si>
    <t xml:space="preserve">Gustavo Rodolfo Hernández Lemus </t>
  </si>
  <si>
    <t>VIDER-189-189-2019</t>
  </si>
  <si>
    <t>Josias Loammi Pérez Orantes</t>
  </si>
  <si>
    <t>VIDER-189-190-2019</t>
  </si>
  <si>
    <t>Luis Raul Valenzuela López</t>
  </si>
  <si>
    <t>VIDER-189-191-2019</t>
  </si>
  <si>
    <t>Yester Arturo Morales de la Cruz</t>
  </si>
  <si>
    <t>VIDER-189-192-2019</t>
  </si>
  <si>
    <t>Julio Cesar Rodas Herrera</t>
  </si>
  <si>
    <t>PAGO EN DICIEMBRE  2019   Q.177,000.00</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</si>
</sst>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quot;* #,##0.00_);_(&quot;Q&quot;* \(#,##0.00\);_(&quot;Q&quot;* &quot;-&quot;??_);_(@_)"/>
    <numFmt numFmtId="165" formatCode="_([$Q-100A]* #,##0.00_);_([$Q-100A]* \(#,##0.00\);_([$Q-100A]* &quot;-&quot;??_);_(@_)"/>
  </numFmts>
  <fonts count="11" x14ac:knownFonts="1">
    <font>
      <sz val="11"/>
      <color theme="1"/>
      <name val="Calibri"/>
      <family val="2"/>
      <scheme val="minor"/>
    </font>
    <font>
      <sz val="11"/>
      <color theme="1"/>
      <name val="Calibri"/>
      <family val="2"/>
      <scheme val="minor"/>
    </font>
    <font>
      <b/>
      <sz val="11"/>
      <color theme="1"/>
      <name val="Calibri"/>
      <family val="2"/>
      <scheme val="minor"/>
    </font>
    <font>
      <b/>
      <sz val="18"/>
      <color theme="1"/>
      <name val="Calibri"/>
      <family val="2"/>
      <scheme val="minor"/>
    </font>
    <font>
      <b/>
      <sz val="16"/>
      <color theme="1"/>
      <name val="Calibri"/>
      <family val="2"/>
      <scheme val="minor"/>
    </font>
    <font>
      <b/>
      <sz val="12"/>
      <color theme="1"/>
      <name val="Calibri"/>
      <family val="2"/>
      <scheme val="minor"/>
    </font>
    <font>
      <sz val="11"/>
      <color rgb="FFFF0000"/>
      <name val="Calibri"/>
      <family val="2"/>
      <scheme val="minor"/>
    </font>
    <font>
      <b/>
      <sz val="14"/>
      <color theme="1"/>
      <name val="Calibri"/>
      <family val="2"/>
      <scheme val="minor"/>
    </font>
    <font>
      <b/>
      <sz val="11"/>
      <color rgb="FFFF0000"/>
      <name val="Calibri"/>
      <family val="2"/>
      <scheme val="minor"/>
    </font>
    <font>
      <sz val="11"/>
      <name val="Calibri"/>
      <family val="2"/>
      <scheme val="minor"/>
    </font>
    <font>
      <b/>
      <sz val="11"/>
      <name val="Calibri"/>
      <family val="2"/>
      <scheme val="minor"/>
    </font>
  </fonts>
  <fills count="9">
    <fill>
      <patternFill patternType="none"/>
    </fill>
    <fill>
      <patternFill patternType="gray125"/>
    </fill>
    <fill>
      <patternFill patternType="solid">
        <fgColor theme="3" tint="0.59999389629810485"/>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theme="0" tint="-0.34998626667073579"/>
        <bgColor indexed="64"/>
      </patternFill>
    </fill>
    <fill>
      <patternFill patternType="solid">
        <fgColor theme="0"/>
        <bgColor indexed="64"/>
      </patternFill>
    </fill>
    <fill>
      <patternFill patternType="solid">
        <fgColor rgb="FFFF0000"/>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medium">
        <color indexed="64"/>
      </bottom>
      <diagonal/>
    </border>
    <border>
      <left/>
      <right/>
      <top style="thin">
        <color indexed="64"/>
      </top>
      <bottom style="double">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27">
    <xf numFmtId="0" fontId="0" fillId="0" borderId="0" xfId="0"/>
    <xf numFmtId="164" fontId="0" fillId="0" borderId="0" xfId="0" applyNumberFormat="1"/>
    <xf numFmtId="165" fontId="0" fillId="0" borderId="0" xfId="0" applyNumberFormat="1"/>
    <xf numFmtId="0" fontId="2" fillId="3" borderId="1" xfId="0" applyFont="1" applyFill="1" applyBorder="1" applyAlignment="1">
      <alignment horizontal="center" vertical="center" wrapText="1"/>
    </xf>
    <xf numFmtId="0" fontId="2" fillId="3" borderId="1" xfId="0" applyFont="1" applyFill="1" applyBorder="1" applyAlignment="1">
      <alignment vertical="center"/>
    </xf>
    <xf numFmtId="0" fontId="5" fillId="3" borderId="1" xfId="0" applyFont="1" applyFill="1" applyBorder="1" applyAlignment="1">
      <alignment horizontal="center" vertical="center" wrapText="1"/>
    </xf>
    <xf numFmtId="164" fontId="2" fillId="3" borderId="1" xfId="1" applyFont="1" applyFill="1" applyBorder="1"/>
    <xf numFmtId="164" fontId="2" fillId="5" borderId="1" xfId="1" applyFont="1" applyFill="1" applyBorder="1"/>
    <xf numFmtId="0" fontId="5" fillId="0" borderId="1" xfId="0" applyFont="1" applyFill="1" applyBorder="1" applyAlignment="1">
      <alignment vertical="center" wrapText="1"/>
    </xf>
    <xf numFmtId="164" fontId="5" fillId="0" borderId="1" xfId="1" applyFont="1" applyFill="1" applyBorder="1" applyAlignment="1">
      <alignment vertical="center" wrapText="1"/>
    </xf>
    <xf numFmtId="0" fontId="2" fillId="0" borderId="1" xfId="0" applyFont="1" applyFill="1" applyBorder="1" applyAlignment="1">
      <alignment horizontal="center" vertical="center"/>
    </xf>
    <xf numFmtId="0" fontId="6" fillId="0" borderId="0" xfId="0" applyFont="1" applyAlignment="1">
      <alignment horizontal="center"/>
    </xf>
    <xf numFmtId="0" fontId="2" fillId="6" borderId="7" xfId="0" applyFont="1" applyFill="1" applyBorder="1" applyAlignment="1">
      <alignment horizontal="center" vertical="center"/>
    </xf>
    <xf numFmtId="0" fontId="2" fillId="6" borderId="8" xfId="0" applyFont="1" applyFill="1" applyBorder="1" applyAlignment="1">
      <alignment horizontal="center" vertical="center"/>
    </xf>
    <xf numFmtId="0" fontId="2" fillId="6" borderId="8" xfId="0" applyFont="1" applyFill="1" applyBorder="1" applyAlignment="1">
      <alignment horizontal="center" vertical="center" wrapText="1"/>
    </xf>
    <xf numFmtId="0" fontId="2" fillId="6" borderId="9" xfId="0" applyFont="1" applyFill="1" applyBorder="1" applyAlignment="1">
      <alignment horizontal="center" vertical="center"/>
    </xf>
    <xf numFmtId="164" fontId="0" fillId="6" borderId="9" xfId="0" applyNumberFormat="1" applyFont="1" applyFill="1" applyBorder="1" applyAlignment="1">
      <alignment horizontal="center" vertical="center"/>
    </xf>
    <xf numFmtId="0" fontId="0" fillId="6" borderId="9" xfId="0" applyFont="1" applyFill="1" applyBorder="1" applyAlignment="1">
      <alignment horizontal="center" vertical="center"/>
    </xf>
    <xf numFmtId="17" fontId="2" fillId="6" borderId="8" xfId="0" applyNumberFormat="1" applyFont="1" applyFill="1" applyBorder="1" applyAlignment="1">
      <alignment horizontal="center" vertical="center"/>
    </xf>
    <xf numFmtId="0" fontId="8" fillId="6" borderId="8" xfId="0" applyFont="1" applyFill="1" applyBorder="1" applyAlignment="1">
      <alignment horizontal="center" vertical="center"/>
    </xf>
    <xf numFmtId="0" fontId="2" fillId="6" borderId="10" xfId="0" applyFont="1" applyFill="1" applyBorder="1" applyAlignment="1">
      <alignment horizontal="center" vertical="center"/>
    </xf>
    <xf numFmtId="0" fontId="6" fillId="0" borderId="0" xfId="0" applyFont="1" applyAlignment="1">
      <alignment wrapText="1"/>
    </xf>
    <xf numFmtId="0" fontId="9" fillId="0" borderId="11" xfId="0" applyFont="1" applyBorder="1" applyAlignment="1">
      <alignment horizontal="center"/>
    </xf>
    <xf numFmtId="0" fontId="9" fillId="0" borderId="11" xfId="0" applyFont="1" applyBorder="1" applyAlignment="1">
      <alignment horizontal="left"/>
    </xf>
    <xf numFmtId="0" fontId="0" fillId="0" borderId="11" xfId="0" applyFont="1" applyBorder="1" applyAlignment="1">
      <alignment horizontal="left"/>
    </xf>
    <xf numFmtId="0" fontId="0" fillId="0" borderId="11" xfId="0" applyFont="1" applyBorder="1" applyAlignment="1">
      <alignment horizontal="left" wrapText="1"/>
    </xf>
    <xf numFmtId="0" fontId="9" fillId="0" borderId="11" xfId="0" applyFont="1" applyBorder="1" applyAlignment="1">
      <alignment horizontal="justify" vertical="center"/>
    </xf>
    <xf numFmtId="0" fontId="9" fillId="7" borderId="11" xfId="0" applyFont="1" applyFill="1" applyBorder="1" applyAlignment="1">
      <alignment horizontal="center"/>
    </xf>
    <xf numFmtId="164" fontId="9" fillId="7" borderId="11" xfId="0" applyNumberFormat="1" applyFont="1" applyFill="1" applyBorder="1" applyAlignment="1"/>
    <xf numFmtId="0" fontId="0" fillId="0" borderId="11" xfId="0" applyFont="1" applyBorder="1"/>
    <xf numFmtId="164" fontId="0" fillId="0" borderId="11" xfId="0" applyNumberFormat="1" applyFont="1" applyBorder="1"/>
    <xf numFmtId="0" fontId="0" fillId="0" borderId="11" xfId="0" applyFont="1" applyBorder="1" applyAlignment="1">
      <alignment horizontal="center"/>
    </xf>
    <xf numFmtId="164" fontId="9" fillId="0" borderId="11" xfId="1" applyFont="1" applyBorder="1"/>
    <xf numFmtId="164" fontId="9" fillId="0" borderId="11" xfId="1" applyFont="1" applyBorder="1" applyAlignment="1">
      <alignment horizontal="center"/>
    </xf>
    <xf numFmtId="164" fontId="6" fillId="0" borderId="11" xfId="1" applyFont="1" applyBorder="1"/>
    <xf numFmtId="164" fontId="2" fillId="0" borderId="11" xfId="1" applyFont="1" applyBorder="1"/>
    <xf numFmtId="0" fontId="9" fillId="0" borderId="1" xfId="0" applyFont="1" applyBorder="1" applyAlignment="1">
      <alignment horizontal="center"/>
    </xf>
    <xf numFmtId="0" fontId="9" fillId="7" borderId="1" xfId="0" applyFont="1" applyFill="1" applyBorder="1" applyAlignment="1">
      <alignment horizontal="center"/>
    </xf>
    <xf numFmtId="0" fontId="9" fillId="7" borderId="1" xfId="0" applyFont="1" applyFill="1" applyBorder="1" applyAlignment="1">
      <alignment horizontal="left"/>
    </xf>
    <xf numFmtId="0" fontId="0" fillId="0" borderId="1" xfId="0" applyFont="1" applyBorder="1" applyAlignment="1">
      <alignment horizontal="left"/>
    </xf>
    <xf numFmtId="0" fontId="9" fillId="0" borderId="1" xfId="0" applyFont="1" applyBorder="1" applyAlignment="1">
      <alignment horizontal="justify" vertical="center"/>
    </xf>
    <xf numFmtId="164" fontId="9" fillId="7" borderId="1" xfId="0" applyNumberFormat="1" applyFont="1" applyFill="1" applyBorder="1" applyAlignment="1"/>
    <xf numFmtId="164" fontId="0" fillId="0" borderId="1" xfId="0" applyNumberFormat="1" applyFont="1" applyBorder="1" applyAlignment="1"/>
    <xf numFmtId="164" fontId="0" fillId="0" borderId="1" xfId="0" applyNumberFormat="1" applyFont="1" applyBorder="1"/>
    <xf numFmtId="0" fontId="0" fillId="0" borderId="1" xfId="0" applyFont="1" applyBorder="1" applyAlignment="1">
      <alignment horizontal="center"/>
    </xf>
    <xf numFmtId="164" fontId="9" fillId="0" borderId="1" xfId="1" applyFont="1" applyBorder="1"/>
    <xf numFmtId="164" fontId="9" fillId="0" borderId="1" xfId="1" applyFont="1" applyBorder="1" applyAlignment="1">
      <alignment horizontal="center"/>
    </xf>
    <xf numFmtId="164" fontId="6" fillId="0" borderId="1" xfId="1" applyFont="1" applyBorder="1"/>
    <xf numFmtId="164" fontId="2" fillId="0" borderId="1" xfId="0" applyNumberFormat="1" applyFont="1" applyBorder="1"/>
    <xf numFmtId="0" fontId="9" fillId="0" borderId="1" xfId="0" applyFont="1" applyBorder="1" applyAlignment="1">
      <alignment horizontal="left"/>
    </xf>
    <xf numFmtId="164" fontId="9" fillId="0" borderId="1" xfId="1" applyFont="1" applyFill="1" applyBorder="1"/>
    <xf numFmtId="164" fontId="2" fillId="0" borderId="1" xfId="1" applyFont="1" applyBorder="1"/>
    <xf numFmtId="0" fontId="9" fillId="0" borderId="1" xfId="0" applyFont="1" applyBorder="1" applyAlignment="1">
      <alignment wrapText="1"/>
    </xf>
    <xf numFmtId="0" fontId="9" fillId="0" borderId="1" xfId="0" applyFont="1" applyBorder="1" applyAlignment="1"/>
    <xf numFmtId="0" fontId="9" fillId="7" borderId="1" xfId="0" applyFont="1" applyFill="1" applyBorder="1" applyAlignment="1"/>
    <xf numFmtId="164" fontId="9" fillId="0" borderId="1" xfId="0" applyNumberFormat="1" applyFont="1" applyBorder="1"/>
    <xf numFmtId="0" fontId="9" fillId="0" borderId="1" xfId="0" applyFont="1" applyFill="1" applyBorder="1" applyAlignment="1">
      <alignment horizontal="center" wrapText="1"/>
    </xf>
    <xf numFmtId="0" fontId="9" fillId="0" borderId="1" xfId="0" applyFont="1" applyFill="1" applyBorder="1" applyAlignment="1">
      <alignment wrapText="1"/>
    </xf>
    <xf numFmtId="0" fontId="9" fillId="0" borderId="1" xfId="0" applyFont="1" applyFill="1" applyBorder="1" applyAlignment="1">
      <alignment horizontal="center"/>
    </xf>
    <xf numFmtId="0" fontId="9" fillId="0" borderId="1" xfId="0" applyFont="1" applyFill="1" applyBorder="1" applyAlignment="1">
      <alignment horizontal="justify"/>
    </xf>
    <xf numFmtId="0" fontId="9" fillId="0" borderId="1" xfId="0" applyFont="1" applyFill="1" applyBorder="1" applyAlignment="1">
      <alignment horizontal="left"/>
    </xf>
    <xf numFmtId="0" fontId="0" fillId="0" borderId="1" xfId="0" applyFont="1" applyBorder="1" applyAlignment="1">
      <alignment horizontal="justify" vertical="center"/>
    </xf>
    <xf numFmtId="164" fontId="10" fillId="0" borderId="1" xfId="1" applyFont="1" applyBorder="1"/>
    <xf numFmtId="0" fontId="9" fillId="0" borderId="1" xfId="0" applyFont="1" applyFill="1" applyBorder="1" applyAlignment="1"/>
    <xf numFmtId="0" fontId="9" fillId="7" borderId="1" xfId="0" applyFont="1" applyFill="1" applyBorder="1" applyAlignment="1">
      <alignment wrapText="1"/>
    </xf>
    <xf numFmtId="0" fontId="0" fillId="0" borderId="1" xfId="0" applyFont="1" applyBorder="1" applyAlignment="1"/>
    <xf numFmtId="0" fontId="9" fillId="7" borderId="1" xfId="0" applyFont="1" applyFill="1" applyBorder="1" applyAlignment="1">
      <alignment horizontal="left" wrapText="1"/>
    </xf>
    <xf numFmtId="0" fontId="9" fillId="0" borderId="1" xfId="0" applyFont="1" applyBorder="1"/>
    <xf numFmtId="0" fontId="0" fillId="7" borderId="1" xfId="0" applyFont="1" applyFill="1" applyBorder="1" applyAlignment="1">
      <alignment horizontal="center"/>
    </xf>
    <xf numFmtId="164" fontId="9" fillId="7" borderId="1" xfId="0" applyNumberFormat="1" applyFont="1" applyFill="1" applyBorder="1" applyAlignment="1">
      <alignment horizontal="center"/>
    </xf>
    <xf numFmtId="0" fontId="6" fillId="0" borderId="1" xfId="0" applyFont="1" applyBorder="1" applyAlignment="1">
      <alignment horizontal="left"/>
    </xf>
    <xf numFmtId="0" fontId="6" fillId="0" borderId="1" xfId="0" applyFont="1" applyBorder="1" applyAlignment="1">
      <alignment wrapText="1"/>
    </xf>
    <xf numFmtId="0" fontId="6" fillId="0" borderId="1" xfId="0" applyFont="1" applyBorder="1" applyAlignment="1">
      <alignment horizontal="justify" vertical="center"/>
    </xf>
    <xf numFmtId="0" fontId="6" fillId="0" borderId="1" xfId="0" applyFont="1" applyBorder="1" applyAlignment="1">
      <alignment horizontal="center"/>
    </xf>
    <xf numFmtId="164" fontId="6" fillId="7" borderId="1" xfId="0" applyNumberFormat="1" applyFont="1" applyFill="1" applyBorder="1" applyAlignment="1">
      <alignment horizontal="center"/>
    </xf>
    <xf numFmtId="164" fontId="6" fillId="0" borderId="1" xfId="0" applyNumberFormat="1" applyFont="1" applyBorder="1" applyAlignment="1"/>
    <xf numFmtId="164" fontId="6" fillId="0" borderId="1" xfId="0" applyNumberFormat="1" applyFont="1" applyBorder="1"/>
    <xf numFmtId="0" fontId="9" fillId="7" borderId="1" xfId="0" applyFont="1" applyFill="1" applyBorder="1" applyAlignment="1">
      <alignment horizontal="center" wrapText="1"/>
    </xf>
    <xf numFmtId="0" fontId="6" fillId="7" borderId="1" xfId="0" applyFont="1" applyFill="1" applyBorder="1" applyAlignment="1">
      <alignment horizontal="left"/>
    </xf>
    <xf numFmtId="0" fontId="6" fillId="7" borderId="1" xfId="0" applyFont="1" applyFill="1" applyBorder="1" applyAlignment="1">
      <alignment wrapText="1"/>
    </xf>
    <xf numFmtId="164" fontId="6" fillId="7" borderId="1" xfId="0" applyNumberFormat="1" applyFont="1" applyFill="1" applyBorder="1" applyAlignment="1"/>
    <xf numFmtId="164" fontId="10" fillId="0" borderId="1" xfId="0" applyNumberFormat="1" applyFont="1" applyBorder="1"/>
    <xf numFmtId="0" fontId="9" fillId="0" borderId="1" xfId="0" applyFont="1" applyFill="1" applyBorder="1"/>
    <xf numFmtId="0" fontId="0" fillId="0" borderId="1" xfId="0" applyFont="1" applyBorder="1" applyAlignment="1">
      <alignment wrapText="1"/>
    </xf>
    <xf numFmtId="164" fontId="0" fillId="7" borderId="1" xfId="0" applyNumberFormat="1" applyFont="1" applyFill="1" applyBorder="1" applyAlignment="1">
      <alignment horizontal="center"/>
    </xf>
    <xf numFmtId="0" fontId="0" fillId="7" borderId="1" xfId="0" applyFont="1" applyFill="1" applyBorder="1" applyAlignment="1">
      <alignment horizontal="left"/>
    </xf>
    <xf numFmtId="0" fontId="0" fillId="0" borderId="1" xfId="0" applyFont="1" applyBorder="1"/>
    <xf numFmtId="0" fontId="0" fillId="0" borderId="0" xfId="0" applyFont="1"/>
    <xf numFmtId="164" fontId="6" fillId="7" borderId="12" xfId="0" applyNumberFormat="1" applyFont="1" applyFill="1" applyBorder="1" applyAlignment="1"/>
    <xf numFmtId="164" fontId="6" fillId="0" borderId="0" xfId="0" applyNumberFormat="1" applyFont="1"/>
    <xf numFmtId="164" fontId="10" fillId="0" borderId="13" xfId="0" applyNumberFormat="1" applyFont="1" applyBorder="1"/>
    <xf numFmtId="164" fontId="8" fillId="0" borderId="13" xfId="0" applyNumberFormat="1" applyFont="1" applyBorder="1"/>
    <xf numFmtId="164" fontId="0" fillId="0" borderId="0" xfId="0" applyNumberFormat="1" applyFont="1"/>
    <xf numFmtId="0" fontId="6" fillId="0" borderId="0" xfId="0" applyFont="1"/>
    <xf numFmtId="0" fontId="6" fillId="0" borderId="0" xfId="0" applyFont="1" applyFill="1" applyBorder="1" applyAlignment="1">
      <alignment horizontal="center" vertical="center"/>
    </xf>
    <xf numFmtId="0" fontId="0" fillId="8" borderId="0" xfId="0" applyFont="1" applyFill="1"/>
    <xf numFmtId="0" fontId="8" fillId="0" borderId="0" xfId="0" applyFont="1"/>
    <xf numFmtId="164" fontId="2" fillId="0" borderId="0" xfId="0" applyNumberFormat="1" applyFont="1"/>
    <xf numFmtId="164" fontId="6" fillId="0" borderId="14" xfId="0" applyNumberFormat="1" applyFont="1" applyBorder="1"/>
    <xf numFmtId="0" fontId="9" fillId="7" borderId="1" xfId="0" applyFont="1" applyFill="1" applyBorder="1"/>
    <xf numFmtId="0" fontId="9" fillId="7" borderId="15" xfId="0" applyFont="1" applyFill="1" applyBorder="1" applyAlignment="1"/>
    <xf numFmtId="164" fontId="9" fillId="0" borderId="15" xfId="0" applyNumberFormat="1" applyFont="1" applyBorder="1"/>
    <xf numFmtId="164" fontId="9" fillId="0" borderId="11" xfId="0" applyNumberFormat="1" applyFont="1" applyBorder="1"/>
    <xf numFmtId="164" fontId="6" fillId="0" borderId="11" xfId="0" applyNumberFormat="1" applyFont="1" applyBorder="1"/>
    <xf numFmtId="164" fontId="0" fillId="0" borderId="16" xfId="0" applyNumberFormat="1" applyFont="1" applyBorder="1"/>
    <xf numFmtId="0" fontId="0" fillId="0" borderId="0" xfId="0" applyFont="1" applyFill="1" applyBorder="1"/>
    <xf numFmtId="0" fontId="9" fillId="0" borderId="0" xfId="0" applyFont="1" applyFill="1" applyBorder="1" applyAlignment="1"/>
    <xf numFmtId="164" fontId="10" fillId="0" borderId="0" xfId="0" applyNumberFormat="1" applyFont="1"/>
    <xf numFmtId="164" fontId="9" fillId="0" borderId="0" xfId="0" applyNumberFormat="1" applyFont="1"/>
    <xf numFmtId="0" fontId="0" fillId="0" borderId="0" xfId="0" applyFont="1" applyFill="1" applyAlignment="1">
      <alignment horizontal="center"/>
    </xf>
    <xf numFmtId="0" fontId="10" fillId="0" borderId="0" xfId="0" applyFont="1" applyFill="1" applyBorder="1" applyAlignment="1"/>
    <xf numFmtId="0" fontId="0" fillId="0" borderId="0" xfId="0" applyFont="1" applyBorder="1"/>
    <xf numFmtId="0" fontId="0" fillId="0" borderId="0" xfId="0" applyFont="1" applyAlignment="1">
      <alignment horizontal="center"/>
    </xf>
    <xf numFmtId="0" fontId="0" fillId="8" borderId="0" xfId="0" applyFont="1" applyFill="1" applyBorder="1"/>
    <xf numFmtId="0" fontId="6" fillId="0" borderId="0" xfId="0" applyFont="1" applyBorder="1"/>
    <xf numFmtId="0" fontId="2" fillId="4" borderId="3" xfId="0" applyFont="1" applyFill="1" applyBorder="1" applyAlignment="1">
      <alignment horizontal="center"/>
    </xf>
    <xf numFmtId="0" fontId="2" fillId="4" borderId="4" xfId="0" applyFont="1" applyFill="1" applyBorder="1" applyAlignment="1">
      <alignment horizontal="center"/>
    </xf>
    <xf numFmtId="0" fontId="2" fillId="4" borderId="5" xfId="0" applyFont="1" applyFill="1" applyBorder="1" applyAlignment="1">
      <alignment horizontal="center"/>
    </xf>
    <xf numFmtId="0" fontId="0" fillId="3" borderId="3" xfId="0" applyFill="1" applyBorder="1" applyAlignment="1">
      <alignment horizontal="center"/>
    </xf>
    <xf numFmtId="0" fontId="0" fillId="3" borderId="4" xfId="0" applyFill="1" applyBorder="1" applyAlignment="1">
      <alignment horizontal="center"/>
    </xf>
    <xf numFmtId="0" fontId="0" fillId="3" borderId="5" xfId="0" applyFill="1" applyBorder="1" applyAlignment="1">
      <alignment horizontal="center"/>
    </xf>
    <xf numFmtId="0" fontId="4" fillId="2" borderId="0" xfId="0" applyFont="1" applyFill="1" applyAlignment="1">
      <alignment horizontal="center"/>
    </xf>
    <xf numFmtId="49" fontId="3" fillId="0" borderId="2" xfId="0" applyNumberFormat="1" applyFont="1" applyBorder="1" applyAlignment="1">
      <alignment horizontal="center"/>
    </xf>
    <xf numFmtId="49" fontId="3" fillId="0" borderId="0" xfId="0" applyNumberFormat="1" applyFont="1" applyBorder="1" applyAlignment="1">
      <alignment horizontal="center"/>
    </xf>
    <xf numFmtId="0" fontId="7" fillId="0" borderId="0" xfId="0" applyFont="1" applyAlignment="1">
      <alignment horizontal="center" wrapText="1"/>
    </xf>
    <xf numFmtId="0" fontId="7" fillId="0" borderId="6" xfId="0" applyFont="1" applyBorder="1" applyAlignment="1">
      <alignment horizontal="center" wrapText="1"/>
    </xf>
    <xf numFmtId="0" fontId="2" fillId="0" borderId="0" xfId="0" applyFont="1" applyAlignment="1">
      <alignment horizont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0</xdr:colOff>
      <xdr:row>2</xdr:row>
      <xdr:rowOff>47624</xdr:rowOff>
    </xdr:from>
    <xdr:to>
      <xdr:col>5</xdr:col>
      <xdr:colOff>0</xdr:colOff>
      <xdr:row>3</xdr:row>
      <xdr:rowOff>0</xdr:rowOff>
    </xdr:to>
    <xdr:grpSp>
      <xdr:nvGrpSpPr>
        <xdr:cNvPr id="2" name="Group 1"/>
        <xdr:cNvGrpSpPr>
          <a:grpSpLocks/>
        </xdr:cNvGrpSpPr>
      </xdr:nvGrpSpPr>
      <xdr:grpSpPr bwMode="auto">
        <a:xfrm>
          <a:off x="3810000" y="428624"/>
          <a:ext cx="0" cy="142876"/>
          <a:chOff x="8768" y="469"/>
          <a:chExt cx="3058" cy="1685"/>
        </a:xfrm>
      </xdr:grpSpPr>
      <xdr:sp macro="" textlink="">
        <xdr:nvSpPr>
          <xdr:cNvPr id="3" name="WordArt 23"/>
          <xdr:cNvSpPr>
            <a:spLocks noChangeArrowheads="1" noChangeShapeType="1" noTextEdit="1"/>
          </xdr:cNvSpPr>
        </xdr:nvSpPr>
        <xdr:spPr bwMode="auto">
          <a:xfrm>
            <a:off x="9251" y="2057"/>
            <a:ext cx="2364" cy="97"/>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GT" sz="1000" b="1" kern="10" spc="200">
                <a:ln>
                  <a:noFill/>
                </a:ln>
                <a:solidFill>
                  <a:srgbClr val="000000"/>
                </a:solidFill>
                <a:effectLst/>
                <a:latin typeface="Aparajita"/>
                <a:cs typeface="Aparajita"/>
              </a:rPr>
              <a:t>BOSQUES Y AGUA PARA LA CONCORDIA</a:t>
            </a:r>
          </a:p>
        </xdr:txBody>
      </xdr:sp>
      <xdr:grpSp>
        <xdr:nvGrpSpPr>
          <xdr:cNvPr id="4" name="Group 2"/>
          <xdr:cNvGrpSpPr>
            <a:grpSpLocks/>
          </xdr:cNvGrpSpPr>
        </xdr:nvGrpSpPr>
        <xdr:grpSpPr bwMode="auto">
          <a:xfrm>
            <a:off x="8768" y="469"/>
            <a:ext cx="3058" cy="1469"/>
            <a:chOff x="8768" y="469"/>
            <a:chExt cx="3058" cy="1469"/>
          </a:xfrm>
        </xdr:grpSpPr>
        <xdr:sp macro="" textlink="">
          <xdr:nvSpPr>
            <xdr:cNvPr id="5" name="Oval 22"/>
            <xdr:cNvSpPr>
              <a:spLocks noChangeArrowheads="1"/>
            </xdr:cNvSpPr>
          </xdr:nvSpPr>
          <xdr:spPr bwMode="auto">
            <a:xfrm>
              <a:off x="9335" y="1028"/>
              <a:ext cx="2054" cy="910"/>
            </a:xfrm>
            <a:prstGeom prst="ellipse">
              <a:avLst/>
            </a:prstGeom>
            <a:gradFill rotWithShape="0">
              <a:gsLst>
                <a:gs pos="0">
                  <a:srgbClr val="92CDDC"/>
                </a:gs>
                <a:gs pos="50000">
                  <a:srgbClr val="DAEEF3"/>
                </a:gs>
                <a:gs pos="100000">
                  <a:srgbClr val="92CDDC"/>
                </a:gs>
              </a:gsLst>
              <a:lin ang="18900000" scaled="1"/>
            </a:gradFill>
            <a:ln>
              <a:noFill/>
            </a:ln>
            <a:effectLst/>
            <a:extLst>
              <a:ext uri="{91240B29-F687-4F45-9708-019B960494DF}">
                <a14:hiddenLine xmlns:a14="http://schemas.microsoft.com/office/drawing/2010/main" w="12700">
                  <a:solidFill>
                    <a:srgbClr val="92CDDC"/>
                  </a:solidFill>
                  <a:round/>
                  <a:headEnd/>
                  <a:tailEnd/>
                </a14:hiddenLine>
              </a:ext>
              <a:ext uri="{AF507438-7753-43E0-B8FC-AC1667EBCBE1}">
                <a14:hiddenEffects xmlns:a14="http://schemas.microsoft.com/office/drawing/2010/main">
                  <a:effectLst>
                    <a:outerShdw dist="28398" dir="3806097" algn="ctr" rotWithShape="0">
                      <a:srgbClr val="205867">
                        <a:alpha val="50000"/>
                      </a:srgbClr>
                    </a:outerShdw>
                  </a:effectLst>
                </a14:hiddenEffects>
              </a:ext>
            </a:extLst>
          </xdr:spPr>
        </xdr:sp>
        <xdr:grpSp>
          <xdr:nvGrpSpPr>
            <xdr:cNvPr id="6" name="Group 3"/>
            <xdr:cNvGrpSpPr>
              <a:grpSpLocks/>
            </xdr:cNvGrpSpPr>
          </xdr:nvGrpSpPr>
          <xdr:grpSpPr bwMode="auto">
            <a:xfrm>
              <a:off x="8768" y="469"/>
              <a:ext cx="3058" cy="1468"/>
              <a:chOff x="8768" y="469"/>
              <a:chExt cx="3058" cy="1468"/>
            </a:xfrm>
          </xdr:grpSpPr>
          <xdr:sp macro="" textlink="">
            <xdr:nvSpPr>
              <xdr:cNvPr id="7" name="Freeform 21"/>
              <xdr:cNvSpPr>
                <a:spLocks/>
              </xdr:cNvSpPr>
            </xdr:nvSpPr>
            <xdr:spPr bwMode="auto">
              <a:xfrm>
                <a:off x="9580" y="1760"/>
                <a:ext cx="1537" cy="177"/>
              </a:xfrm>
              <a:custGeom>
                <a:avLst/>
                <a:gdLst>
                  <a:gd name="T0" fmla="*/ 0 w 2809"/>
                  <a:gd name="T1" fmla="*/ 39 h 324"/>
                  <a:gd name="T2" fmla="*/ 1201 w 2809"/>
                  <a:gd name="T3" fmla="*/ 39 h 324"/>
                  <a:gd name="T4" fmla="*/ 1201 w 2809"/>
                  <a:gd name="T5" fmla="*/ 0 h 324"/>
                  <a:gd name="T6" fmla="*/ 1761 w 2809"/>
                  <a:gd name="T7" fmla="*/ 2 h 324"/>
                  <a:gd name="T8" fmla="*/ 1765 w 2809"/>
                  <a:gd name="T9" fmla="*/ 39 h 324"/>
                  <a:gd name="T10" fmla="*/ 2809 w 2809"/>
                  <a:gd name="T11" fmla="*/ 55 h 324"/>
                  <a:gd name="T12" fmla="*/ 2664 w 2809"/>
                  <a:gd name="T13" fmla="*/ 117 h 324"/>
                  <a:gd name="T14" fmla="*/ 2404 w 2809"/>
                  <a:gd name="T15" fmla="*/ 198 h 324"/>
                  <a:gd name="T16" fmla="*/ 2108 w 2809"/>
                  <a:gd name="T17" fmla="*/ 265 h 324"/>
                  <a:gd name="T18" fmla="*/ 1903 w 2809"/>
                  <a:gd name="T19" fmla="*/ 295 h 324"/>
                  <a:gd name="T20" fmla="*/ 1655 w 2809"/>
                  <a:gd name="T21" fmla="*/ 321 h 324"/>
                  <a:gd name="T22" fmla="*/ 1372 w 2809"/>
                  <a:gd name="T23" fmla="*/ 324 h 324"/>
                  <a:gd name="T24" fmla="*/ 1239 w 2809"/>
                  <a:gd name="T25" fmla="*/ 321 h 324"/>
                  <a:gd name="T26" fmla="*/ 1016 w 2809"/>
                  <a:gd name="T27" fmla="*/ 306 h 324"/>
                  <a:gd name="T28" fmla="*/ 786 w 2809"/>
                  <a:gd name="T29" fmla="*/ 272 h 324"/>
                  <a:gd name="T30" fmla="*/ 548 w 2809"/>
                  <a:gd name="T31" fmla="*/ 224 h 324"/>
                  <a:gd name="T32" fmla="*/ 344 w 2809"/>
                  <a:gd name="T33" fmla="*/ 165 h 324"/>
                  <a:gd name="T34" fmla="*/ 133 w 2809"/>
                  <a:gd name="T35" fmla="*/ 94 h 324"/>
                  <a:gd name="T36" fmla="*/ 0 w 2809"/>
                  <a:gd name="T37" fmla="*/ 39 h 324"/>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Lst>
                <a:rect l="0" t="0" r="r" b="b"/>
                <a:pathLst>
                  <a:path w="2809" h="324">
                    <a:moveTo>
                      <a:pt x="0" y="39"/>
                    </a:moveTo>
                    <a:lnTo>
                      <a:pt x="1201" y="39"/>
                    </a:lnTo>
                    <a:lnTo>
                      <a:pt x="1201" y="0"/>
                    </a:lnTo>
                    <a:lnTo>
                      <a:pt x="1761" y="2"/>
                    </a:lnTo>
                    <a:lnTo>
                      <a:pt x="1765" y="39"/>
                    </a:lnTo>
                    <a:lnTo>
                      <a:pt x="2809" y="55"/>
                    </a:lnTo>
                    <a:lnTo>
                      <a:pt x="2664" y="117"/>
                    </a:lnTo>
                    <a:lnTo>
                      <a:pt x="2404" y="198"/>
                    </a:lnTo>
                    <a:lnTo>
                      <a:pt x="2108" y="265"/>
                    </a:lnTo>
                    <a:lnTo>
                      <a:pt x="1903" y="295"/>
                    </a:lnTo>
                    <a:lnTo>
                      <a:pt x="1655" y="321"/>
                    </a:lnTo>
                    <a:lnTo>
                      <a:pt x="1372" y="324"/>
                    </a:lnTo>
                    <a:lnTo>
                      <a:pt x="1239" y="321"/>
                    </a:lnTo>
                    <a:lnTo>
                      <a:pt x="1016" y="306"/>
                    </a:lnTo>
                    <a:lnTo>
                      <a:pt x="786" y="272"/>
                    </a:lnTo>
                    <a:lnTo>
                      <a:pt x="548" y="224"/>
                    </a:lnTo>
                    <a:lnTo>
                      <a:pt x="344" y="165"/>
                    </a:lnTo>
                    <a:lnTo>
                      <a:pt x="133" y="94"/>
                    </a:lnTo>
                    <a:lnTo>
                      <a:pt x="0" y="39"/>
                    </a:lnTo>
                    <a:close/>
                  </a:path>
                </a:pathLst>
              </a:custGeom>
              <a:gradFill rotWithShape="0">
                <a:gsLst>
                  <a:gs pos="0">
                    <a:srgbClr val="4BACC6"/>
                  </a:gs>
                  <a:gs pos="100000">
                    <a:srgbClr val="308298"/>
                  </a:gs>
                </a:gsLst>
                <a:path path="rect">
                  <a:fillToRect l="50000" t="50000" r="50000" b="50000"/>
                </a:path>
              </a:gradFill>
              <a:ln>
                <a:noFill/>
              </a:ln>
              <a:effectLst>
                <a:outerShdw dist="28398" dir="3806097" algn="ctr" rotWithShape="0">
                  <a:srgbClr val="205867"/>
                </a:outerShdw>
              </a:effectLst>
              <a:extLst>
                <a:ext uri="{91240B29-F687-4F45-9708-019B960494DF}">
                  <a14:hiddenLine xmlns:a14="http://schemas.microsoft.com/office/drawing/2010/main" w="0">
                    <a:solidFill>
                      <a:srgbClr val="000000"/>
                    </a:solidFill>
                    <a:round/>
                    <a:headEnd/>
                    <a:tailEnd/>
                  </a14:hiddenLine>
                </a:ext>
              </a:extLst>
            </xdr:spPr>
          </xdr:sp>
          <xdr:grpSp>
            <xdr:nvGrpSpPr>
              <xdr:cNvPr id="8" name="Group 13"/>
              <xdr:cNvGrpSpPr>
                <a:grpSpLocks/>
              </xdr:cNvGrpSpPr>
            </xdr:nvGrpSpPr>
            <xdr:grpSpPr bwMode="auto">
              <a:xfrm>
                <a:off x="9587" y="1445"/>
                <a:ext cx="1531" cy="346"/>
                <a:chOff x="9587" y="1445"/>
                <a:chExt cx="1531" cy="346"/>
              </a:xfrm>
            </xdr:grpSpPr>
            <xdr:sp macro="" textlink="">
              <xdr:nvSpPr>
                <xdr:cNvPr id="18" name="AutoShape 20"/>
                <xdr:cNvSpPr>
                  <a:spLocks noChangeShapeType="1"/>
                </xdr:cNvSpPr>
              </xdr:nvSpPr>
              <xdr:spPr bwMode="auto">
                <a:xfrm>
                  <a:off x="10262" y="1761"/>
                  <a:ext cx="292" cy="3"/>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19" name="WordArt 19"/>
                <xdr:cNvSpPr>
                  <a:spLocks noChangeArrowheads="1" noChangeShapeType="1" noTextEdit="1"/>
                </xdr:cNvSpPr>
              </xdr:nvSpPr>
              <xdr:spPr bwMode="auto">
                <a:xfrm>
                  <a:off x="10129" y="1512"/>
                  <a:ext cx="248" cy="13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GT" sz="3600" kern="10" spc="720">
                      <a:ln w="3175">
                        <a:solidFill>
                          <a:srgbClr val="000000"/>
                        </a:solidFill>
                        <a:round/>
                        <a:headEnd/>
                        <a:tailEnd/>
                      </a:ln>
                      <a:solidFill>
                        <a:srgbClr val="000000"/>
                      </a:solidFill>
                      <a:effectLst/>
                      <a:latin typeface="Arial"/>
                      <a:cs typeface="Arial"/>
                    </a:rPr>
                    <a:t>v</a:t>
                  </a:r>
                </a:p>
              </xdr:txBody>
            </xdr:sp>
            <xdr:sp macro="" textlink="">
              <xdr:nvSpPr>
                <xdr:cNvPr id="20" name="WordArt 18"/>
                <xdr:cNvSpPr>
                  <a:spLocks noChangeArrowheads="1" noChangeShapeType="1" noTextEdit="1"/>
                </xdr:cNvSpPr>
              </xdr:nvSpPr>
              <xdr:spPr bwMode="auto">
                <a:xfrm>
                  <a:off x="10212" y="1445"/>
                  <a:ext cx="82" cy="64"/>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GT" sz="3600" kern="10" spc="720">
                      <a:ln w="3175">
                        <a:solidFill>
                          <a:srgbClr val="000000"/>
                        </a:solidFill>
                        <a:round/>
                        <a:headEnd/>
                        <a:tailEnd/>
                      </a:ln>
                      <a:solidFill>
                        <a:srgbClr val="000000"/>
                      </a:solidFill>
                      <a:effectLst/>
                      <a:latin typeface="Arial"/>
                      <a:cs typeface="Arial"/>
                    </a:rPr>
                    <a:t>o</a:t>
                  </a:r>
                </a:p>
              </xdr:txBody>
            </xdr:sp>
            <xdr:sp macro="" textlink="">
              <xdr:nvSpPr>
                <xdr:cNvPr id="21" name="AutoShape 17"/>
                <xdr:cNvSpPr>
                  <a:spLocks noChangeShapeType="1"/>
                </xdr:cNvSpPr>
              </xdr:nvSpPr>
              <xdr:spPr bwMode="auto">
                <a:xfrm>
                  <a:off x="9587" y="1782"/>
                  <a:ext cx="657" cy="1"/>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2" name="AutoShape 16"/>
                <xdr:cNvSpPr>
                  <a:spLocks noChangeShapeType="1"/>
                </xdr:cNvSpPr>
              </xdr:nvSpPr>
              <xdr:spPr bwMode="auto">
                <a:xfrm>
                  <a:off x="10237" y="1655"/>
                  <a:ext cx="0" cy="131"/>
                </a:xfrm>
                <a:prstGeom prst="straightConnector1">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3" name="AutoShape 15"/>
                <xdr:cNvSpPr>
                  <a:spLocks noChangeShapeType="1"/>
                </xdr:cNvSpPr>
              </xdr:nvSpPr>
              <xdr:spPr bwMode="auto">
                <a:xfrm>
                  <a:off x="10269" y="1657"/>
                  <a:ext cx="0" cy="107"/>
                </a:xfrm>
                <a:prstGeom prst="straightConnector1">
                  <a:avLst/>
                </a:prstGeom>
                <a:noFill/>
                <a:ln w="12700">
                  <a:solidFill>
                    <a:srgbClr val="000000"/>
                  </a:solidFill>
                  <a:round/>
                  <a:headEnd/>
                  <a:tailEnd/>
                </a:ln>
                <a:extLst>
                  <a:ext uri="{909E8E84-426E-40DD-AFC4-6F175D3DCCD1}">
                    <a14:hiddenFill xmlns:a14="http://schemas.microsoft.com/office/drawing/2010/main">
                      <a:noFill/>
                    </a14:hiddenFill>
                  </a:ext>
                </a:extLst>
              </xdr:spPr>
            </xdr:sp>
            <xdr:sp macro="" textlink="">
              <xdr:nvSpPr>
                <xdr:cNvPr id="24" name="AutoShape 14"/>
                <xdr:cNvSpPr>
                  <a:spLocks noChangeShapeType="1"/>
                </xdr:cNvSpPr>
              </xdr:nvSpPr>
              <xdr:spPr bwMode="auto">
                <a:xfrm>
                  <a:off x="10552" y="1784"/>
                  <a:ext cx="566" cy="7"/>
                </a:xfrm>
                <a:prstGeom prst="straightConnector1">
                  <a:avLst/>
                </a:prstGeom>
                <a:noFill/>
                <a:ln w="6350">
                  <a:solidFill>
                    <a:srgbClr val="000000"/>
                  </a:solidFill>
                  <a:round/>
                  <a:headEnd/>
                  <a:tailEnd/>
                </a:ln>
                <a:extLst>
                  <a:ext uri="{909E8E84-426E-40DD-AFC4-6F175D3DCCD1}">
                    <a14:hiddenFill xmlns:a14="http://schemas.microsoft.com/office/drawing/2010/main">
                      <a:noFill/>
                    </a14:hiddenFill>
                  </a:ext>
                </a:extLst>
              </xdr:spPr>
            </xdr:sp>
          </xdr:grpSp>
          <xdr:grpSp>
            <xdr:nvGrpSpPr>
              <xdr:cNvPr id="9" name="Group 4"/>
              <xdr:cNvGrpSpPr>
                <a:grpSpLocks/>
              </xdr:cNvGrpSpPr>
            </xdr:nvGrpSpPr>
            <xdr:grpSpPr bwMode="auto">
              <a:xfrm>
                <a:off x="8768" y="469"/>
                <a:ext cx="3058" cy="1360"/>
                <a:chOff x="8768" y="469"/>
                <a:chExt cx="3058" cy="1360"/>
              </a:xfrm>
            </xdr:grpSpPr>
            <xdr:sp macro="" textlink="">
              <xdr:nvSpPr>
                <xdr:cNvPr id="10" name="Freeform 12"/>
                <xdr:cNvSpPr>
                  <a:spLocks/>
                </xdr:cNvSpPr>
              </xdr:nvSpPr>
              <xdr:spPr bwMode="auto">
                <a:xfrm>
                  <a:off x="9422" y="469"/>
                  <a:ext cx="751" cy="1360"/>
                </a:xfrm>
                <a:custGeom>
                  <a:avLst/>
                  <a:gdLst>
                    <a:gd name="T0" fmla="*/ 664 w 679"/>
                    <a:gd name="T1" fmla="*/ 937 h 1316"/>
                    <a:gd name="T2" fmla="*/ 2 w 679"/>
                    <a:gd name="T3" fmla="*/ 903 h 1316"/>
                    <a:gd name="T4" fmla="*/ 677 w 679"/>
                    <a:gd name="T5" fmla="*/ 848 h 1316"/>
                    <a:gd name="T6" fmla="*/ 15 w 679"/>
                    <a:gd name="T7" fmla="*/ 787 h 1316"/>
                    <a:gd name="T8" fmla="*/ 664 w 679"/>
                    <a:gd name="T9" fmla="*/ 718 h 1316"/>
                    <a:gd name="T10" fmla="*/ 42 w 679"/>
                    <a:gd name="T11" fmla="*/ 684 h 1316"/>
                    <a:gd name="T12" fmla="*/ 616 w 679"/>
                    <a:gd name="T13" fmla="*/ 589 h 1316"/>
                    <a:gd name="T14" fmla="*/ 118 w 679"/>
                    <a:gd name="T15" fmla="*/ 541 h 1316"/>
                    <a:gd name="T16" fmla="*/ 582 w 679"/>
                    <a:gd name="T17" fmla="*/ 452 h 1316"/>
                    <a:gd name="T18" fmla="*/ 165 w 679"/>
                    <a:gd name="T19" fmla="*/ 411 h 1316"/>
                    <a:gd name="T20" fmla="*/ 493 w 679"/>
                    <a:gd name="T21" fmla="*/ 364 h 1316"/>
                    <a:gd name="T22" fmla="*/ 302 w 679"/>
                    <a:gd name="T23" fmla="*/ 343 h 1316"/>
                    <a:gd name="T24" fmla="*/ 384 w 679"/>
                    <a:gd name="T25" fmla="*/ 132 h 1316"/>
                    <a:gd name="T26" fmla="*/ 384 w 679"/>
                    <a:gd name="T27" fmla="*/ 1135 h 1316"/>
                    <a:gd name="T28" fmla="*/ 384 w 679"/>
                    <a:gd name="T29" fmla="*/ 1217 h 13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79" h="1316">
                      <a:moveTo>
                        <a:pt x="664" y="937"/>
                      </a:moveTo>
                      <a:cubicBezTo>
                        <a:pt x="332" y="927"/>
                        <a:pt x="0" y="918"/>
                        <a:pt x="2" y="903"/>
                      </a:cubicBezTo>
                      <a:cubicBezTo>
                        <a:pt x="4" y="888"/>
                        <a:pt x="675" y="867"/>
                        <a:pt x="677" y="848"/>
                      </a:cubicBezTo>
                      <a:cubicBezTo>
                        <a:pt x="679" y="829"/>
                        <a:pt x="17" y="809"/>
                        <a:pt x="15" y="787"/>
                      </a:cubicBezTo>
                      <a:cubicBezTo>
                        <a:pt x="13" y="765"/>
                        <a:pt x="660" y="735"/>
                        <a:pt x="664" y="718"/>
                      </a:cubicBezTo>
                      <a:cubicBezTo>
                        <a:pt x="668" y="701"/>
                        <a:pt x="50" y="705"/>
                        <a:pt x="42" y="684"/>
                      </a:cubicBezTo>
                      <a:cubicBezTo>
                        <a:pt x="34" y="663"/>
                        <a:pt x="603" y="613"/>
                        <a:pt x="616" y="589"/>
                      </a:cubicBezTo>
                      <a:cubicBezTo>
                        <a:pt x="629" y="565"/>
                        <a:pt x="124" y="564"/>
                        <a:pt x="118" y="541"/>
                      </a:cubicBezTo>
                      <a:cubicBezTo>
                        <a:pt x="112" y="518"/>
                        <a:pt x="574" y="474"/>
                        <a:pt x="582" y="452"/>
                      </a:cubicBezTo>
                      <a:cubicBezTo>
                        <a:pt x="590" y="430"/>
                        <a:pt x="180" y="426"/>
                        <a:pt x="165" y="411"/>
                      </a:cubicBezTo>
                      <a:cubicBezTo>
                        <a:pt x="150" y="396"/>
                        <a:pt x="470" y="375"/>
                        <a:pt x="493" y="364"/>
                      </a:cubicBezTo>
                      <a:cubicBezTo>
                        <a:pt x="516" y="353"/>
                        <a:pt x="320" y="382"/>
                        <a:pt x="302" y="343"/>
                      </a:cubicBezTo>
                      <a:cubicBezTo>
                        <a:pt x="284" y="304"/>
                        <a:pt x="370" y="0"/>
                        <a:pt x="384" y="132"/>
                      </a:cubicBezTo>
                      <a:cubicBezTo>
                        <a:pt x="398" y="264"/>
                        <a:pt x="384" y="954"/>
                        <a:pt x="384" y="1135"/>
                      </a:cubicBezTo>
                      <a:cubicBezTo>
                        <a:pt x="384" y="1316"/>
                        <a:pt x="384" y="1266"/>
                        <a:pt x="384" y="1217"/>
                      </a:cubicBezTo>
                    </a:path>
                  </a:pathLst>
                </a:custGeom>
                <a:noFill/>
                <a:ln w="6350">
                  <a:solidFill>
                    <a:srgbClr val="00B050"/>
                  </a:solidFill>
                  <a:round/>
                  <a:headEnd/>
                  <a:tailEnd/>
                </a:ln>
                <a:effectLst>
                  <a:outerShdw dist="28398" dir="3806097" algn="ctr" rotWithShape="0">
                    <a:srgbClr val="4E6128">
                      <a:alpha val="50000"/>
                    </a:srgbClr>
                  </a:outerShdw>
                </a:effectLst>
                <a:extLst>
                  <a:ext uri="{909E8E84-426E-40DD-AFC4-6F175D3DCCD1}">
                    <a14:hiddenFill xmlns:a14="http://schemas.microsoft.com/office/drawing/2010/main">
                      <a:gradFill rotWithShape="0">
                        <a:gsLst>
                          <a:gs pos="0">
                            <a:srgbClr val="C2D69B"/>
                          </a:gs>
                          <a:gs pos="50000">
                            <a:srgbClr val="EAF1DD"/>
                          </a:gs>
                          <a:gs pos="100000">
                            <a:srgbClr val="C2D69B"/>
                          </a:gs>
                        </a:gsLst>
                        <a:lin ang="18900000" scaled="1"/>
                      </a:gradFill>
                    </a14:hiddenFill>
                  </a:ext>
                </a:extLst>
              </xdr:spPr>
            </xdr:sp>
            <xdr:sp macro="" textlink="">
              <xdr:nvSpPr>
                <xdr:cNvPr id="11" name="Freeform 11"/>
                <xdr:cNvSpPr>
                  <a:spLocks/>
                </xdr:cNvSpPr>
              </xdr:nvSpPr>
              <xdr:spPr bwMode="auto">
                <a:xfrm>
                  <a:off x="11124" y="1238"/>
                  <a:ext cx="702" cy="554"/>
                </a:xfrm>
                <a:custGeom>
                  <a:avLst/>
                  <a:gdLst>
                    <a:gd name="T0" fmla="*/ 0 w 1283"/>
                    <a:gd name="T1" fmla="*/ 1012 h 1012"/>
                    <a:gd name="T2" fmla="*/ 83 w 1283"/>
                    <a:gd name="T3" fmla="*/ 956 h 1012"/>
                    <a:gd name="T4" fmla="*/ 122 w 1283"/>
                    <a:gd name="T5" fmla="*/ 943 h 1012"/>
                    <a:gd name="T6" fmla="*/ 218 w 1283"/>
                    <a:gd name="T7" fmla="*/ 886 h 1012"/>
                    <a:gd name="T8" fmla="*/ 288 w 1283"/>
                    <a:gd name="T9" fmla="*/ 807 h 1012"/>
                    <a:gd name="T10" fmla="*/ 323 w 1283"/>
                    <a:gd name="T11" fmla="*/ 781 h 1012"/>
                    <a:gd name="T12" fmla="*/ 345 w 1283"/>
                    <a:gd name="T13" fmla="*/ 759 h 1012"/>
                    <a:gd name="T14" fmla="*/ 380 w 1283"/>
                    <a:gd name="T15" fmla="*/ 716 h 1012"/>
                    <a:gd name="T16" fmla="*/ 388 w 1283"/>
                    <a:gd name="T17" fmla="*/ 703 h 1012"/>
                    <a:gd name="T18" fmla="*/ 401 w 1283"/>
                    <a:gd name="T19" fmla="*/ 690 h 1012"/>
                    <a:gd name="T20" fmla="*/ 415 w 1283"/>
                    <a:gd name="T21" fmla="*/ 650 h 1012"/>
                    <a:gd name="T22" fmla="*/ 441 w 1283"/>
                    <a:gd name="T23" fmla="*/ 642 h 1012"/>
                    <a:gd name="T24" fmla="*/ 463 w 1283"/>
                    <a:gd name="T25" fmla="*/ 594 h 1012"/>
                    <a:gd name="T26" fmla="*/ 489 w 1283"/>
                    <a:gd name="T27" fmla="*/ 484 h 1012"/>
                    <a:gd name="T28" fmla="*/ 480 w 1283"/>
                    <a:gd name="T29" fmla="*/ 402 h 1012"/>
                    <a:gd name="T30" fmla="*/ 554 w 1283"/>
                    <a:gd name="T31" fmla="*/ 262 h 1012"/>
                    <a:gd name="T32" fmla="*/ 576 w 1283"/>
                    <a:gd name="T33" fmla="*/ 231 h 1012"/>
                    <a:gd name="T34" fmla="*/ 589 w 1283"/>
                    <a:gd name="T35" fmla="*/ 214 h 1012"/>
                    <a:gd name="T36" fmla="*/ 607 w 1283"/>
                    <a:gd name="T37" fmla="*/ 183 h 1012"/>
                    <a:gd name="T38" fmla="*/ 624 w 1283"/>
                    <a:gd name="T39" fmla="*/ 140 h 1012"/>
                    <a:gd name="T40" fmla="*/ 655 w 1283"/>
                    <a:gd name="T41" fmla="*/ 57 h 1012"/>
                    <a:gd name="T42" fmla="*/ 698 w 1283"/>
                    <a:gd name="T43" fmla="*/ 0 h 1012"/>
                    <a:gd name="T44" fmla="*/ 781 w 1283"/>
                    <a:gd name="T45" fmla="*/ 18 h 1012"/>
                    <a:gd name="T46" fmla="*/ 855 w 1283"/>
                    <a:gd name="T47" fmla="*/ 4 h 1012"/>
                    <a:gd name="T48" fmla="*/ 943 w 1283"/>
                    <a:gd name="T49" fmla="*/ 9 h 1012"/>
                    <a:gd name="T50" fmla="*/ 995 w 1283"/>
                    <a:gd name="T51" fmla="*/ 96 h 1012"/>
                    <a:gd name="T52" fmla="*/ 1034 w 1283"/>
                    <a:gd name="T53" fmla="*/ 144 h 1012"/>
                    <a:gd name="T54" fmla="*/ 1135 w 1283"/>
                    <a:gd name="T55" fmla="*/ 153 h 1012"/>
                    <a:gd name="T56" fmla="*/ 1283 w 1283"/>
                    <a:gd name="T57" fmla="*/ 66 h 1012"/>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Lst>
                  <a:rect l="0" t="0" r="r" b="b"/>
                  <a:pathLst>
                    <a:path w="1283" h="1012">
                      <a:moveTo>
                        <a:pt x="0" y="1012"/>
                      </a:moveTo>
                      <a:cubicBezTo>
                        <a:pt x="22" y="990"/>
                        <a:pt x="55" y="970"/>
                        <a:pt x="83" y="956"/>
                      </a:cubicBezTo>
                      <a:cubicBezTo>
                        <a:pt x="95" y="950"/>
                        <a:pt x="122" y="943"/>
                        <a:pt x="122" y="943"/>
                      </a:cubicBezTo>
                      <a:cubicBezTo>
                        <a:pt x="149" y="904"/>
                        <a:pt x="169" y="892"/>
                        <a:pt x="218" y="886"/>
                      </a:cubicBezTo>
                      <a:cubicBezTo>
                        <a:pt x="243" y="861"/>
                        <a:pt x="260" y="827"/>
                        <a:pt x="288" y="807"/>
                      </a:cubicBezTo>
                      <a:cubicBezTo>
                        <a:pt x="299" y="792"/>
                        <a:pt x="308" y="792"/>
                        <a:pt x="323" y="781"/>
                      </a:cubicBezTo>
                      <a:cubicBezTo>
                        <a:pt x="351" y="741"/>
                        <a:pt x="312" y="793"/>
                        <a:pt x="345" y="759"/>
                      </a:cubicBezTo>
                      <a:cubicBezTo>
                        <a:pt x="361" y="742"/>
                        <a:pt x="355" y="724"/>
                        <a:pt x="380" y="716"/>
                      </a:cubicBezTo>
                      <a:cubicBezTo>
                        <a:pt x="383" y="712"/>
                        <a:pt x="385" y="707"/>
                        <a:pt x="388" y="703"/>
                      </a:cubicBezTo>
                      <a:cubicBezTo>
                        <a:pt x="392" y="698"/>
                        <a:pt x="398" y="695"/>
                        <a:pt x="401" y="690"/>
                      </a:cubicBezTo>
                      <a:cubicBezTo>
                        <a:pt x="407" y="682"/>
                        <a:pt x="407" y="656"/>
                        <a:pt x="415" y="650"/>
                      </a:cubicBezTo>
                      <a:cubicBezTo>
                        <a:pt x="423" y="645"/>
                        <a:pt x="441" y="642"/>
                        <a:pt x="441" y="642"/>
                      </a:cubicBezTo>
                      <a:cubicBezTo>
                        <a:pt x="456" y="626"/>
                        <a:pt x="457" y="615"/>
                        <a:pt x="463" y="594"/>
                      </a:cubicBezTo>
                      <a:cubicBezTo>
                        <a:pt x="468" y="558"/>
                        <a:pt x="468" y="516"/>
                        <a:pt x="489" y="484"/>
                      </a:cubicBezTo>
                      <a:cubicBezTo>
                        <a:pt x="494" y="455"/>
                        <a:pt x="497" y="427"/>
                        <a:pt x="480" y="402"/>
                      </a:cubicBezTo>
                      <a:cubicBezTo>
                        <a:pt x="453" y="309"/>
                        <a:pt x="515" y="318"/>
                        <a:pt x="554" y="262"/>
                      </a:cubicBezTo>
                      <a:cubicBezTo>
                        <a:pt x="561" y="252"/>
                        <a:pt x="569" y="241"/>
                        <a:pt x="576" y="231"/>
                      </a:cubicBezTo>
                      <a:cubicBezTo>
                        <a:pt x="580" y="225"/>
                        <a:pt x="589" y="214"/>
                        <a:pt x="589" y="214"/>
                      </a:cubicBezTo>
                      <a:cubicBezTo>
                        <a:pt x="600" y="177"/>
                        <a:pt x="582" y="232"/>
                        <a:pt x="607" y="183"/>
                      </a:cubicBezTo>
                      <a:cubicBezTo>
                        <a:pt x="615" y="168"/>
                        <a:pt x="614" y="155"/>
                        <a:pt x="624" y="140"/>
                      </a:cubicBezTo>
                      <a:cubicBezTo>
                        <a:pt x="632" y="114"/>
                        <a:pt x="640" y="79"/>
                        <a:pt x="655" y="57"/>
                      </a:cubicBezTo>
                      <a:cubicBezTo>
                        <a:pt x="662" y="34"/>
                        <a:pt x="673" y="8"/>
                        <a:pt x="698" y="0"/>
                      </a:cubicBezTo>
                      <a:cubicBezTo>
                        <a:pt x="727" y="5"/>
                        <a:pt x="755" y="4"/>
                        <a:pt x="781" y="18"/>
                      </a:cubicBezTo>
                      <a:cubicBezTo>
                        <a:pt x="813" y="15"/>
                        <a:pt x="828" y="14"/>
                        <a:pt x="855" y="4"/>
                      </a:cubicBezTo>
                      <a:cubicBezTo>
                        <a:pt x="884" y="6"/>
                        <a:pt x="914" y="6"/>
                        <a:pt x="943" y="9"/>
                      </a:cubicBezTo>
                      <a:cubicBezTo>
                        <a:pt x="964" y="11"/>
                        <a:pt x="979" y="74"/>
                        <a:pt x="995" y="96"/>
                      </a:cubicBezTo>
                      <a:cubicBezTo>
                        <a:pt x="1002" y="118"/>
                        <a:pt x="1015" y="131"/>
                        <a:pt x="1034" y="144"/>
                      </a:cubicBezTo>
                      <a:cubicBezTo>
                        <a:pt x="1046" y="176"/>
                        <a:pt x="1112" y="154"/>
                        <a:pt x="1135" y="153"/>
                      </a:cubicBezTo>
                      <a:cubicBezTo>
                        <a:pt x="1184" y="127"/>
                        <a:pt x="1230" y="66"/>
                        <a:pt x="1283" y="66"/>
                      </a:cubicBezTo>
                    </a:path>
                  </a:pathLst>
                </a:custGeom>
                <a:noFill/>
                <a:ln w="6350">
                  <a:solidFill>
                    <a:srgbClr val="7F7F7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2" name="Freeform 10"/>
                <xdr:cNvSpPr>
                  <a:spLocks/>
                </xdr:cNvSpPr>
              </xdr:nvSpPr>
              <xdr:spPr bwMode="auto">
                <a:xfrm>
                  <a:off x="8768" y="1143"/>
                  <a:ext cx="823" cy="635"/>
                </a:xfrm>
                <a:custGeom>
                  <a:avLst/>
                  <a:gdLst>
                    <a:gd name="T0" fmla="*/ 1504 w 1504"/>
                    <a:gd name="T1" fmla="*/ 1158 h 1161"/>
                    <a:gd name="T2" fmla="*/ 1458 w 1504"/>
                    <a:gd name="T3" fmla="*/ 1147 h 1161"/>
                    <a:gd name="T4" fmla="*/ 1423 w 1504"/>
                    <a:gd name="T5" fmla="*/ 1135 h 1161"/>
                    <a:gd name="T6" fmla="*/ 1394 w 1504"/>
                    <a:gd name="T7" fmla="*/ 1106 h 1161"/>
                    <a:gd name="T8" fmla="*/ 1337 w 1504"/>
                    <a:gd name="T9" fmla="*/ 1049 h 1161"/>
                    <a:gd name="T10" fmla="*/ 1239 w 1504"/>
                    <a:gd name="T11" fmla="*/ 1003 h 1161"/>
                    <a:gd name="T12" fmla="*/ 1221 w 1504"/>
                    <a:gd name="T13" fmla="*/ 985 h 1161"/>
                    <a:gd name="T14" fmla="*/ 1187 w 1504"/>
                    <a:gd name="T15" fmla="*/ 962 h 1161"/>
                    <a:gd name="T16" fmla="*/ 1181 w 1504"/>
                    <a:gd name="T17" fmla="*/ 910 h 1161"/>
                    <a:gd name="T18" fmla="*/ 1077 w 1504"/>
                    <a:gd name="T19" fmla="*/ 836 h 1161"/>
                    <a:gd name="T20" fmla="*/ 1066 w 1504"/>
                    <a:gd name="T21" fmla="*/ 640 h 1161"/>
                    <a:gd name="T22" fmla="*/ 1031 w 1504"/>
                    <a:gd name="T23" fmla="*/ 588 h 1161"/>
                    <a:gd name="T24" fmla="*/ 1020 w 1504"/>
                    <a:gd name="T25" fmla="*/ 571 h 1161"/>
                    <a:gd name="T26" fmla="*/ 1077 w 1504"/>
                    <a:gd name="T27" fmla="*/ 496 h 1161"/>
                    <a:gd name="T28" fmla="*/ 1083 w 1504"/>
                    <a:gd name="T29" fmla="*/ 311 h 1161"/>
                    <a:gd name="T30" fmla="*/ 1037 w 1504"/>
                    <a:gd name="T31" fmla="*/ 248 h 1161"/>
                    <a:gd name="T32" fmla="*/ 922 w 1504"/>
                    <a:gd name="T33" fmla="*/ 213 h 1161"/>
                    <a:gd name="T34" fmla="*/ 853 w 1504"/>
                    <a:gd name="T35" fmla="*/ 190 h 1161"/>
                    <a:gd name="T36" fmla="*/ 818 w 1504"/>
                    <a:gd name="T37" fmla="*/ 167 h 1161"/>
                    <a:gd name="T38" fmla="*/ 801 w 1504"/>
                    <a:gd name="T39" fmla="*/ 162 h 1161"/>
                    <a:gd name="T40" fmla="*/ 766 w 1504"/>
                    <a:gd name="T41" fmla="*/ 133 h 1161"/>
                    <a:gd name="T42" fmla="*/ 674 w 1504"/>
                    <a:gd name="T43" fmla="*/ 69 h 1161"/>
                    <a:gd name="T44" fmla="*/ 640 w 1504"/>
                    <a:gd name="T45" fmla="*/ 35 h 1161"/>
                    <a:gd name="T46" fmla="*/ 542 w 1504"/>
                    <a:gd name="T47" fmla="*/ 0 h 1161"/>
                    <a:gd name="T48" fmla="*/ 507 w 1504"/>
                    <a:gd name="T49" fmla="*/ 41 h 1161"/>
                    <a:gd name="T50" fmla="*/ 392 w 1504"/>
                    <a:gd name="T51" fmla="*/ 64 h 1161"/>
                    <a:gd name="T52" fmla="*/ 300 w 1504"/>
                    <a:gd name="T53" fmla="*/ 81 h 1161"/>
                    <a:gd name="T54" fmla="*/ 185 w 1504"/>
                    <a:gd name="T55" fmla="*/ 29 h 1161"/>
                    <a:gd name="T56" fmla="*/ 139 w 1504"/>
                    <a:gd name="T57" fmla="*/ 35 h 1161"/>
                    <a:gd name="T58" fmla="*/ 121 w 1504"/>
                    <a:gd name="T59" fmla="*/ 69 h 1161"/>
                    <a:gd name="T60" fmla="*/ 81 w 1504"/>
                    <a:gd name="T61" fmla="*/ 92 h 1161"/>
                    <a:gd name="T62" fmla="*/ 35 w 1504"/>
                    <a:gd name="T63" fmla="*/ 121 h 1161"/>
                    <a:gd name="T64" fmla="*/ 0 w 1504"/>
                    <a:gd name="T65" fmla="*/ 173 h 1161"/>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 ang="0">
                      <a:pos x="T30" y="T31"/>
                    </a:cxn>
                    <a:cxn ang="0">
                      <a:pos x="T32" y="T33"/>
                    </a:cxn>
                    <a:cxn ang="0">
                      <a:pos x="T34" y="T35"/>
                    </a:cxn>
                    <a:cxn ang="0">
                      <a:pos x="T36" y="T37"/>
                    </a:cxn>
                    <a:cxn ang="0">
                      <a:pos x="T38" y="T39"/>
                    </a:cxn>
                    <a:cxn ang="0">
                      <a:pos x="T40" y="T41"/>
                    </a:cxn>
                    <a:cxn ang="0">
                      <a:pos x="T42" y="T43"/>
                    </a:cxn>
                    <a:cxn ang="0">
                      <a:pos x="T44" y="T45"/>
                    </a:cxn>
                    <a:cxn ang="0">
                      <a:pos x="T46" y="T47"/>
                    </a:cxn>
                    <a:cxn ang="0">
                      <a:pos x="T48" y="T49"/>
                    </a:cxn>
                    <a:cxn ang="0">
                      <a:pos x="T50" y="T51"/>
                    </a:cxn>
                    <a:cxn ang="0">
                      <a:pos x="T52" y="T53"/>
                    </a:cxn>
                    <a:cxn ang="0">
                      <a:pos x="T54" y="T55"/>
                    </a:cxn>
                    <a:cxn ang="0">
                      <a:pos x="T56" y="T57"/>
                    </a:cxn>
                    <a:cxn ang="0">
                      <a:pos x="T58" y="T59"/>
                    </a:cxn>
                    <a:cxn ang="0">
                      <a:pos x="T60" y="T61"/>
                    </a:cxn>
                    <a:cxn ang="0">
                      <a:pos x="T62" y="T63"/>
                    </a:cxn>
                    <a:cxn ang="0">
                      <a:pos x="T64" y="T65"/>
                    </a:cxn>
                  </a:cxnLst>
                  <a:rect l="0" t="0" r="r" b="b"/>
                  <a:pathLst>
                    <a:path w="1504" h="1161">
                      <a:moveTo>
                        <a:pt x="1504" y="1158"/>
                      </a:moveTo>
                      <a:cubicBezTo>
                        <a:pt x="1489" y="1154"/>
                        <a:pt x="1473" y="1151"/>
                        <a:pt x="1458" y="1147"/>
                      </a:cubicBezTo>
                      <a:cubicBezTo>
                        <a:pt x="1446" y="1144"/>
                        <a:pt x="1423" y="1135"/>
                        <a:pt x="1423" y="1135"/>
                      </a:cubicBezTo>
                      <a:cubicBezTo>
                        <a:pt x="1384" y="1075"/>
                        <a:pt x="1443" y="1161"/>
                        <a:pt x="1394" y="1106"/>
                      </a:cubicBezTo>
                      <a:cubicBezTo>
                        <a:pt x="1372" y="1081"/>
                        <a:pt x="1371" y="1059"/>
                        <a:pt x="1337" y="1049"/>
                      </a:cubicBezTo>
                      <a:cubicBezTo>
                        <a:pt x="1317" y="1029"/>
                        <a:pt x="1267" y="1009"/>
                        <a:pt x="1239" y="1003"/>
                      </a:cubicBezTo>
                      <a:cubicBezTo>
                        <a:pt x="1233" y="997"/>
                        <a:pt x="1228" y="990"/>
                        <a:pt x="1221" y="985"/>
                      </a:cubicBezTo>
                      <a:cubicBezTo>
                        <a:pt x="1210" y="977"/>
                        <a:pt x="1187" y="962"/>
                        <a:pt x="1187" y="962"/>
                      </a:cubicBezTo>
                      <a:cubicBezTo>
                        <a:pt x="1185" y="945"/>
                        <a:pt x="1187" y="927"/>
                        <a:pt x="1181" y="910"/>
                      </a:cubicBezTo>
                      <a:cubicBezTo>
                        <a:pt x="1172" y="884"/>
                        <a:pt x="1104" y="852"/>
                        <a:pt x="1077" y="836"/>
                      </a:cubicBezTo>
                      <a:cubicBezTo>
                        <a:pt x="1075" y="771"/>
                        <a:pt x="1086" y="702"/>
                        <a:pt x="1066" y="640"/>
                      </a:cubicBezTo>
                      <a:cubicBezTo>
                        <a:pt x="1064" y="633"/>
                        <a:pt x="1039" y="600"/>
                        <a:pt x="1031" y="588"/>
                      </a:cubicBezTo>
                      <a:cubicBezTo>
                        <a:pt x="1027" y="582"/>
                        <a:pt x="1020" y="571"/>
                        <a:pt x="1020" y="571"/>
                      </a:cubicBezTo>
                      <a:cubicBezTo>
                        <a:pt x="1030" y="540"/>
                        <a:pt x="1044" y="506"/>
                        <a:pt x="1077" y="496"/>
                      </a:cubicBezTo>
                      <a:cubicBezTo>
                        <a:pt x="1119" y="433"/>
                        <a:pt x="1098" y="472"/>
                        <a:pt x="1083" y="311"/>
                      </a:cubicBezTo>
                      <a:cubicBezTo>
                        <a:pt x="1081" y="285"/>
                        <a:pt x="1037" y="248"/>
                        <a:pt x="1037" y="248"/>
                      </a:cubicBezTo>
                      <a:cubicBezTo>
                        <a:pt x="1019" y="198"/>
                        <a:pt x="975" y="216"/>
                        <a:pt x="922" y="213"/>
                      </a:cubicBezTo>
                      <a:cubicBezTo>
                        <a:pt x="876" y="198"/>
                        <a:pt x="899" y="206"/>
                        <a:pt x="853" y="190"/>
                      </a:cubicBezTo>
                      <a:cubicBezTo>
                        <a:pt x="840" y="185"/>
                        <a:pt x="830" y="174"/>
                        <a:pt x="818" y="167"/>
                      </a:cubicBezTo>
                      <a:cubicBezTo>
                        <a:pt x="813" y="164"/>
                        <a:pt x="807" y="164"/>
                        <a:pt x="801" y="162"/>
                      </a:cubicBezTo>
                      <a:cubicBezTo>
                        <a:pt x="779" y="128"/>
                        <a:pt x="802" y="157"/>
                        <a:pt x="766" y="133"/>
                      </a:cubicBezTo>
                      <a:cubicBezTo>
                        <a:pt x="734" y="112"/>
                        <a:pt x="710" y="81"/>
                        <a:pt x="674" y="69"/>
                      </a:cubicBezTo>
                      <a:cubicBezTo>
                        <a:pt x="663" y="58"/>
                        <a:pt x="655" y="40"/>
                        <a:pt x="640" y="35"/>
                      </a:cubicBezTo>
                      <a:cubicBezTo>
                        <a:pt x="607" y="24"/>
                        <a:pt x="575" y="12"/>
                        <a:pt x="542" y="0"/>
                      </a:cubicBezTo>
                      <a:cubicBezTo>
                        <a:pt x="515" y="9"/>
                        <a:pt x="526" y="22"/>
                        <a:pt x="507" y="41"/>
                      </a:cubicBezTo>
                      <a:cubicBezTo>
                        <a:pt x="480" y="68"/>
                        <a:pt x="419" y="62"/>
                        <a:pt x="392" y="64"/>
                      </a:cubicBezTo>
                      <a:cubicBezTo>
                        <a:pt x="361" y="69"/>
                        <a:pt x="331" y="76"/>
                        <a:pt x="300" y="81"/>
                      </a:cubicBezTo>
                      <a:cubicBezTo>
                        <a:pt x="236" y="75"/>
                        <a:pt x="218" y="79"/>
                        <a:pt x="185" y="29"/>
                      </a:cubicBezTo>
                      <a:cubicBezTo>
                        <a:pt x="170" y="31"/>
                        <a:pt x="153" y="29"/>
                        <a:pt x="139" y="35"/>
                      </a:cubicBezTo>
                      <a:cubicBezTo>
                        <a:pt x="127" y="40"/>
                        <a:pt x="130" y="60"/>
                        <a:pt x="121" y="69"/>
                      </a:cubicBezTo>
                      <a:cubicBezTo>
                        <a:pt x="111" y="79"/>
                        <a:pt x="94" y="86"/>
                        <a:pt x="81" y="92"/>
                      </a:cubicBezTo>
                      <a:cubicBezTo>
                        <a:pt x="67" y="114"/>
                        <a:pt x="59" y="114"/>
                        <a:pt x="35" y="121"/>
                      </a:cubicBezTo>
                      <a:cubicBezTo>
                        <a:pt x="29" y="139"/>
                        <a:pt x="23" y="173"/>
                        <a:pt x="0" y="173"/>
                      </a:cubicBezTo>
                    </a:path>
                  </a:pathLst>
                </a:custGeom>
                <a:noFill/>
                <a:ln w="6350">
                  <a:solidFill>
                    <a:srgbClr val="7F7F7F"/>
                  </a:solidFill>
                  <a:round/>
                  <a:headEnd/>
                  <a:tailEnd/>
                </a:ln>
                <a:extLst>
                  <a:ext uri="{909E8E84-426E-40DD-AFC4-6F175D3DCCD1}">
                    <a14:hiddenFill xmlns:a14="http://schemas.microsoft.com/office/drawing/2010/main">
                      <a:solidFill>
                        <a:srgbClr val="FFFFFF"/>
                      </a:solidFill>
                    </a14:hiddenFill>
                  </a:ext>
                </a:extLst>
              </xdr:spPr>
            </xdr:sp>
            <xdr:sp macro="" textlink="">
              <xdr:nvSpPr>
                <xdr:cNvPr id="13" name="Freeform 9"/>
                <xdr:cNvSpPr>
                  <a:spLocks/>
                </xdr:cNvSpPr>
              </xdr:nvSpPr>
              <xdr:spPr bwMode="auto">
                <a:xfrm>
                  <a:off x="9186" y="685"/>
                  <a:ext cx="609" cy="1104"/>
                </a:xfrm>
                <a:custGeom>
                  <a:avLst/>
                  <a:gdLst>
                    <a:gd name="T0" fmla="*/ 664 w 679"/>
                    <a:gd name="T1" fmla="*/ 937 h 1316"/>
                    <a:gd name="T2" fmla="*/ 2 w 679"/>
                    <a:gd name="T3" fmla="*/ 903 h 1316"/>
                    <a:gd name="T4" fmla="*/ 677 w 679"/>
                    <a:gd name="T5" fmla="*/ 848 h 1316"/>
                    <a:gd name="T6" fmla="*/ 15 w 679"/>
                    <a:gd name="T7" fmla="*/ 787 h 1316"/>
                    <a:gd name="T8" fmla="*/ 664 w 679"/>
                    <a:gd name="T9" fmla="*/ 718 h 1316"/>
                    <a:gd name="T10" fmla="*/ 42 w 679"/>
                    <a:gd name="T11" fmla="*/ 684 h 1316"/>
                    <a:gd name="T12" fmla="*/ 616 w 679"/>
                    <a:gd name="T13" fmla="*/ 589 h 1316"/>
                    <a:gd name="T14" fmla="*/ 118 w 679"/>
                    <a:gd name="T15" fmla="*/ 541 h 1316"/>
                    <a:gd name="T16" fmla="*/ 582 w 679"/>
                    <a:gd name="T17" fmla="*/ 452 h 1316"/>
                    <a:gd name="T18" fmla="*/ 165 w 679"/>
                    <a:gd name="T19" fmla="*/ 411 h 1316"/>
                    <a:gd name="T20" fmla="*/ 493 w 679"/>
                    <a:gd name="T21" fmla="*/ 364 h 1316"/>
                    <a:gd name="T22" fmla="*/ 302 w 679"/>
                    <a:gd name="T23" fmla="*/ 343 h 1316"/>
                    <a:gd name="T24" fmla="*/ 384 w 679"/>
                    <a:gd name="T25" fmla="*/ 132 h 1316"/>
                    <a:gd name="T26" fmla="*/ 384 w 679"/>
                    <a:gd name="T27" fmla="*/ 1135 h 1316"/>
                    <a:gd name="T28" fmla="*/ 384 w 679"/>
                    <a:gd name="T29" fmla="*/ 1217 h 13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79" h="1316">
                      <a:moveTo>
                        <a:pt x="664" y="937"/>
                      </a:moveTo>
                      <a:cubicBezTo>
                        <a:pt x="332" y="927"/>
                        <a:pt x="0" y="918"/>
                        <a:pt x="2" y="903"/>
                      </a:cubicBezTo>
                      <a:cubicBezTo>
                        <a:pt x="4" y="888"/>
                        <a:pt x="675" y="867"/>
                        <a:pt x="677" y="848"/>
                      </a:cubicBezTo>
                      <a:cubicBezTo>
                        <a:pt x="679" y="829"/>
                        <a:pt x="17" y="809"/>
                        <a:pt x="15" y="787"/>
                      </a:cubicBezTo>
                      <a:cubicBezTo>
                        <a:pt x="13" y="765"/>
                        <a:pt x="660" y="735"/>
                        <a:pt x="664" y="718"/>
                      </a:cubicBezTo>
                      <a:cubicBezTo>
                        <a:pt x="668" y="701"/>
                        <a:pt x="50" y="705"/>
                        <a:pt x="42" y="684"/>
                      </a:cubicBezTo>
                      <a:cubicBezTo>
                        <a:pt x="34" y="663"/>
                        <a:pt x="603" y="613"/>
                        <a:pt x="616" y="589"/>
                      </a:cubicBezTo>
                      <a:cubicBezTo>
                        <a:pt x="629" y="565"/>
                        <a:pt x="124" y="564"/>
                        <a:pt x="118" y="541"/>
                      </a:cubicBezTo>
                      <a:cubicBezTo>
                        <a:pt x="112" y="518"/>
                        <a:pt x="574" y="474"/>
                        <a:pt x="582" y="452"/>
                      </a:cubicBezTo>
                      <a:cubicBezTo>
                        <a:pt x="590" y="430"/>
                        <a:pt x="180" y="426"/>
                        <a:pt x="165" y="411"/>
                      </a:cubicBezTo>
                      <a:cubicBezTo>
                        <a:pt x="150" y="396"/>
                        <a:pt x="470" y="375"/>
                        <a:pt x="493" y="364"/>
                      </a:cubicBezTo>
                      <a:cubicBezTo>
                        <a:pt x="516" y="353"/>
                        <a:pt x="320" y="382"/>
                        <a:pt x="302" y="343"/>
                      </a:cubicBezTo>
                      <a:cubicBezTo>
                        <a:pt x="284" y="304"/>
                        <a:pt x="370" y="0"/>
                        <a:pt x="384" y="132"/>
                      </a:cubicBezTo>
                      <a:cubicBezTo>
                        <a:pt x="398" y="264"/>
                        <a:pt x="384" y="954"/>
                        <a:pt x="384" y="1135"/>
                      </a:cubicBezTo>
                      <a:cubicBezTo>
                        <a:pt x="384" y="1316"/>
                        <a:pt x="384" y="1266"/>
                        <a:pt x="384" y="1217"/>
                      </a:cubicBezTo>
                    </a:path>
                  </a:pathLst>
                </a:custGeom>
                <a:noFill/>
                <a:ln w="6350">
                  <a:solidFill>
                    <a:srgbClr val="92D050"/>
                  </a:solidFill>
                  <a:round/>
                  <a:headEnd/>
                  <a:tailEnd/>
                </a:ln>
                <a:effectLst>
                  <a:outerShdw dist="28398" dir="3806097" algn="ctr" rotWithShape="0">
                    <a:srgbClr val="4E6128">
                      <a:alpha val="50000"/>
                    </a:srgbClr>
                  </a:outerShdw>
                </a:effectLst>
                <a:extLst>
                  <a:ext uri="{909E8E84-426E-40DD-AFC4-6F175D3DCCD1}">
                    <a14:hiddenFill xmlns:a14="http://schemas.microsoft.com/office/drawing/2010/main">
                      <a:gradFill rotWithShape="0">
                        <a:gsLst>
                          <a:gs pos="0">
                            <a:srgbClr val="C2D69B"/>
                          </a:gs>
                          <a:gs pos="50000">
                            <a:srgbClr val="EAF1DD"/>
                          </a:gs>
                          <a:gs pos="100000">
                            <a:srgbClr val="C2D69B"/>
                          </a:gs>
                        </a:gsLst>
                        <a:lin ang="18900000" scaled="1"/>
                      </a:gradFill>
                    </a14:hiddenFill>
                  </a:ext>
                </a:extLst>
              </xdr:spPr>
            </xdr:sp>
            <xdr:sp macro="" textlink="">
              <xdr:nvSpPr>
                <xdr:cNvPr id="14" name="Freeform 8"/>
                <xdr:cNvSpPr>
                  <a:spLocks/>
                </xdr:cNvSpPr>
              </xdr:nvSpPr>
              <xdr:spPr bwMode="auto">
                <a:xfrm>
                  <a:off x="9172" y="726"/>
                  <a:ext cx="334" cy="657"/>
                </a:xfrm>
                <a:custGeom>
                  <a:avLst/>
                  <a:gdLst>
                    <a:gd name="T0" fmla="*/ 664 w 679"/>
                    <a:gd name="T1" fmla="*/ 937 h 1316"/>
                    <a:gd name="T2" fmla="*/ 2 w 679"/>
                    <a:gd name="T3" fmla="*/ 903 h 1316"/>
                    <a:gd name="T4" fmla="*/ 677 w 679"/>
                    <a:gd name="T5" fmla="*/ 848 h 1316"/>
                    <a:gd name="T6" fmla="*/ 15 w 679"/>
                    <a:gd name="T7" fmla="*/ 787 h 1316"/>
                    <a:gd name="T8" fmla="*/ 664 w 679"/>
                    <a:gd name="T9" fmla="*/ 718 h 1316"/>
                    <a:gd name="T10" fmla="*/ 42 w 679"/>
                    <a:gd name="T11" fmla="*/ 684 h 1316"/>
                    <a:gd name="T12" fmla="*/ 616 w 679"/>
                    <a:gd name="T13" fmla="*/ 589 h 1316"/>
                    <a:gd name="T14" fmla="*/ 118 w 679"/>
                    <a:gd name="T15" fmla="*/ 541 h 1316"/>
                    <a:gd name="T16" fmla="*/ 582 w 679"/>
                    <a:gd name="T17" fmla="*/ 452 h 1316"/>
                    <a:gd name="T18" fmla="*/ 165 w 679"/>
                    <a:gd name="T19" fmla="*/ 411 h 1316"/>
                    <a:gd name="T20" fmla="*/ 493 w 679"/>
                    <a:gd name="T21" fmla="*/ 364 h 1316"/>
                    <a:gd name="T22" fmla="*/ 302 w 679"/>
                    <a:gd name="T23" fmla="*/ 343 h 1316"/>
                    <a:gd name="T24" fmla="*/ 384 w 679"/>
                    <a:gd name="T25" fmla="*/ 132 h 1316"/>
                    <a:gd name="T26" fmla="*/ 384 w 679"/>
                    <a:gd name="T27" fmla="*/ 1135 h 1316"/>
                    <a:gd name="T28" fmla="*/ 384 w 679"/>
                    <a:gd name="T29" fmla="*/ 1217 h 1316"/>
                  </a:gdLst>
                  <a:ahLst/>
                  <a:cxnLst>
                    <a:cxn ang="0">
                      <a:pos x="T0" y="T1"/>
                    </a:cxn>
                    <a:cxn ang="0">
                      <a:pos x="T2" y="T3"/>
                    </a:cxn>
                    <a:cxn ang="0">
                      <a:pos x="T4" y="T5"/>
                    </a:cxn>
                    <a:cxn ang="0">
                      <a:pos x="T6" y="T7"/>
                    </a:cxn>
                    <a:cxn ang="0">
                      <a:pos x="T8" y="T9"/>
                    </a:cxn>
                    <a:cxn ang="0">
                      <a:pos x="T10" y="T11"/>
                    </a:cxn>
                    <a:cxn ang="0">
                      <a:pos x="T12" y="T13"/>
                    </a:cxn>
                    <a:cxn ang="0">
                      <a:pos x="T14" y="T15"/>
                    </a:cxn>
                    <a:cxn ang="0">
                      <a:pos x="T16" y="T17"/>
                    </a:cxn>
                    <a:cxn ang="0">
                      <a:pos x="T18" y="T19"/>
                    </a:cxn>
                    <a:cxn ang="0">
                      <a:pos x="T20" y="T21"/>
                    </a:cxn>
                    <a:cxn ang="0">
                      <a:pos x="T22" y="T23"/>
                    </a:cxn>
                    <a:cxn ang="0">
                      <a:pos x="T24" y="T25"/>
                    </a:cxn>
                    <a:cxn ang="0">
                      <a:pos x="T26" y="T27"/>
                    </a:cxn>
                    <a:cxn ang="0">
                      <a:pos x="T28" y="T29"/>
                    </a:cxn>
                  </a:cxnLst>
                  <a:rect l="0" t="0" r="r" b="b"/>
                  <a:pathLst>
                    <a:path w="679" h="1316">
                      <a:moveTo>
                        <a:pt x="664" y="937"/>
                      </a:moveTo>
                      <a:cubicBezTo>
                        <a:pt x="332" y="927"/>
                        <a:pt x="0" y="918"/>
                        <a:pt x="2" y="903"/>
                      </a:cubicBezTo>
                      <a:cubicBezTo>
                        <a:pt x="4" y="888"/>
                        <a:pt x="675" y="867"/>
                        <a:pt x="677" y="848"/>
                      </a:cubicBezTo>
                      <a:cubicBezTo>
                        <a:pt x="679" y="829"/>
                        <a:pt x="17" y="809"/>
                        <a:pt x="15" y="787"/>
                      </a:cubicBezTo>
                      <a:cubicBezTo>
                        <a:pt x="13" y="765"/>
                        <a:pt x="660" y="735"/>
                        <a:pt x="664" y="718"/>
                      </a:cubicBezTo>
                      <a:cubicBezTo>
                        <a:pt x="668" y="701"/>
                        <a:pt x="50" y="705"/>
                        <a:pt x="42" y="684"/>
                      </a:cubicBezTo>
                      <a:cubicBezTo>
                        <a:pt x="34" y="663"/>
                        <a:pt x="603" y="613"/>
                        <a:pt x="616" y="589"/>
                      </a:cubicBezTo>
                      <a:cubicBezTo>
                        <a:pt x="629" y="565"/>
                        <a:pt x="124" y="564"/>
                        <a:pt x="118" y="541"/>
                      </a:cubicBezTo>
                      <a:cubicBezTo>
                        <a:pt x="112" y="518"/>
                        <a:pt x="574" y="474"/>
                        <a:pt x="582" y="452"/>
                      </a:cubicBezTo>
                      <a:cubicBezTo>
                        <a:pt x="590" y="430"/>
                        <a:pt x="180" y="426"/>
                        <a:pt x="165" y="411"/>
                      </a:cubicBezTo>
                      <a:cubicBezTo>
                        <a:pt x="150" y="396"/>
                        <a:pt x="470" y="375"/>
                        <a:pt x="493" y="364"/>
                      </a:cubicBezTo>
                      <a:cubicBezTo>
                        <a:pt x="516" y="353"/>
                        <a:pt x="320" y="382"/>
                        <a:pt x="302" y="343"/>
                      </a:cubicBezTo>
                      <a:cubicBezTo>
                        <a:pt x="284" y="304"/>
                        <a:pt x="370" y="0"/>
                        <a:pt x="384" y="132"/>
                      </a:cubicBezTo>
                      <a:cubicBezTo>
                        <a:pt x="398" y="264"/>
                        <a:pt x="384" y="954"/>
                        <a:pt x="384" y="1135"/>
                      </a:cubicBezTo>
                      <a:cubicBezTo>
                        <a:pt x="384" y="1316"/>
                        <a:pt x="384" y="1266"/>
                        <a:pt x="384" y="1217"/>
                      </a:cubicBezTo>
                    </a:path>
                  </a:pathLst>
                </a:custGeom>
                <a:noFill/>
                <a:ln w="3175">
                  <a:solidFill>
                    <a:srgbClr val="4E6128"/>
                  </a:solidFill>
                  <a:round/>
                  <a:headEnd/>
                  <a:tailEnd/>
                </a:ln>
                <a:effectLst>
                  <a:outerShdw dist="28398" dir="3806097" algn="ctr" rotWithShape="0">
                    <a:srgbClr val="4E6128">
                      <a:alpha val="50000"/>
                    </a:srgbClr>
                  </a:outerShdw>
                </a:effectLst>
                <a:extLst>
                  <a:ext uri="{909E8E84-426E-40DD-AFC4-6F175D3DCCD1}">
                    <a14:hiddenFill xmlns:a14="http://schemas.microsoft.com/office/drawing/2010/main">
                      <a:gradFill rotWithShape="0">
                        <a:gsLst>
                          <a:gs pos="0">
                            <a:srgbClr val="C2D69B"/>
                          </a:gs>
                          <a:gs pos="50000">
                            <a:srgbClr val="EAF1DD"/>
                          </a:gs>
                          <a:gs pos="100000">
                            <a:srgbClr val="C2D69B"/>
                          </a:gs>
                        </a:gsLst>
                        <a:lin ang="18900000" scaled="1"/>
                      </a:gradFill>
                    </a14:hiddenFill>
                  </a:ext>
                </a:extLst>
              </xdr:spPr>
            </xdr:sp>
            <xdr:sp macro="" textlink="">
              <xdr:nvSpPr>
                <xdr:cNvPr id="15" name="WordArt 7"/>
                <xdr:cNvSpPr>
                  <a:spLocks noChangeArrowheads="1" noChangeShapeType="1" noTextEdit="1"/>
                </xdr:cNvSpPr>
              </xdr:nvSpPr>
              <xdr:spPr bwMode="auto">
                <a:xfrm>
                  <a:off x="10736" y="1490"/>
                  <a:ext cx="275" cy="26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GT" sz="3600" kern="10" spc="720">
                      <a:ln w="3175">
                        <a:solidFill>
                          <a:srgbClr val="000000"/>
                        </a:solidFill>
                        <a:round/>
                        <a:headEnd/>
                        <a:tailEnd/>
                      </a:ln>
                      <a:solidFill>
                        <a:srgbClr val="000000"/>
                      </a:solidFill>
                      <a:effectLst/>
                      <a:latin typeface="Arial Black"/>
                    </a:rPr>
                    <a:t>C</a:t>
                  </a:r>
                </a:p>
              </xdr:txBody>
            </xdr:sp>
            <xdr:sp macro="" textlink="">
              <xdr:nvSpPr>
                <xdr:cNvPr id="16" name="WordArt 6"/>
                <xdr:cNvSpPr>
                  <a:spLocks noChangeArrowheads="1" noChangeShapeType="1" noTextEdit="1"/>
                </xdr:cNvSpPr>
              </xdr:nvSpPr>
              <xdr:spPr bwMode="auto">
                <a:xfrm>
                  <a:off x="9881" y="1490"/>
                  <a:ext cx="248" cy="26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GT" sz="3600" kern="10" spc="720">
                      <a:ln w="3175">
                        <a:solidFill>
                          <a:srgbClr val="000000"/>
                        </a:solidFill>
                        <a:round/>
                        <a:headEnd/>
                        <a:tailEnd/>
                      </a:ln>
                      <a:solidFill>
                        <a:srgbClr val="000000"/>
                      </a:solidFill>
                      <a:effectLst/>
                      <a:latin typeface="Arial Black"/>
                    </a:rPr>
                    <a:t>B</a:t>
                  </a:r>
                </a:p>
              </xdr:txBody>
            </xdr:sp>
            <xdr:sp macro="" textlink="">
              <xdr:nvSpPr>
                <xdr:cNvPr id="17" name="WordArt 5"/>
                <xdr:cNvSpPr>
                  <a:spLocks noChangeArrowheads="1" noChangeShapeType="1" noTextEdit="1"/>
                </xdr:cNvSpPr>
              </xdr:nvSpPr>
              <xdr:spPr bwMode="auto">
                <a:xfrm>
                  <a:off x="10380" y="1487"/>
                  <a:ext cx="304" cy="262"/>
                </a:xfrm>
                <a:prstGeom prst="rect">
                  <a:avLst/>
                </a:prstGeom>
                <a:extLs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buNone/>
                  </a:pPr>
                  <a:r>
                    <a:rPr lang="es-GT" sz="3600" kern="10" spc="720">
                      <a:ln w="3175">
                        <a:solidFill>
                          <a:srgbClr val="000000"/>
                        </a:solidFill>
                        <a:round/>
                        <a:headEnd/>
                        <a:tailEnd/>
                      </a:ln>
                      <a:solidFill>
                        <a:srgbClr val="000000"/>
                      </a:solidFill>
                      <a:effectLst/>
                      <a:latin typeface="Arial Black"/>
                    </a:rPr>
                    <a:t>A</a:t>
                  </a:r>
                </a:p>
              </xdr:txBody>
            </xdr:sp>
          </xdr:grpSp>
        </xdr:grpSp>
      </xdr:grpSp>
    </xdr:grp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16"/>
  <sheetViews>
    <sheetView zoomScale="90" zoomScaleNormal="90" workbookViewId="0">
      <selection activeCell="D26" sqref="D26"/>
    </sheetView>
  </sheetViews>
  <sheetFormatPr baseColWidth="10" defaultRowHeight="15" x14ac:dyDescent="0.25"/>
  <cols>
    <col min="1" max="1" width="6.140625" customWidth="1"/>
    <col min="2" max="2" width="28.7109375" customWidth="1"/>
    <col min="3" max="3" width="45.85546875" customWidth="1"/>
    <col min="4" max="4" width="31.140625" customWidth="1"/>
    <col min="5" max="5" width="33.28515625" customWidth="1"/>
    <col min="6" max="6" width="13" bestFit="1" customWidth="1"/>
    <col min="7" max="7" width="12" bestFit="1" customWidth="1"/>
    <col min="8" max="8" width="13" bestFit="1" customWidth="1"/>
  </cols>
  <sheetData>
    <row r="1" spans="1:6" ht="7.5" customHeight="1" x14ac:dyDescent="0.25"/>
    <row r="2" spans="1:6" ht="18.75" customHeight="1" x14ac:dyDescent="0.35">
      <c r="A2" s="122" t="s">
        <v>16</v>
      </c>
      <c r="B2" s="123"/>
      <c r="C2" s="123"/>
      <c r="D2" s="123"/>
      <c r="E2" s="123"/>
    </row>
    <row r="3" spans="1:6" ht="21" x14ac:dyDescent="0.35">
      <c r="A3" s="121" t="s">
        <v>0</v>
      </c>
      <c r="B3" s="121"/>
      <c r="C3" s="121"/>
      <c r="D3" s="121"/>
      <c r="E3" s="121"/>
    </row>
    <row r="4" spans="1:6" ht="59.25" customHeight="1" x14ac:dyDescent="0.25">
      <c r="A4" s="4" t="s">
        <v>5</v>
      </c>
      <c r="B4" s="5" t="s">
        <v>1</v>
      </c>
      <c r="C4" s="3" t="s">
        <v>2</v>
      </c>
      <c r="D4" s="3" t="s">
        <v>7</v>
      </c>
      <c r="E4" s="3" t="s">
        <v>3</v>
      </c>
    </row>
    <row r="5" spans="1:6" ht="59.25" customHeight="1" x14ac:dyDescent="0.25">
      <c r="A5" s="10">
        <v>1</v>
      </c>
      <c r="B5" s="8" t="s">
        <v>18</v>
      </c>
      <c r="C5" s="8" t="s">
        <v>17</v>
      </c>
      <c r="D5" s="9">
        <v>90000</v>
      </c>
      <c r="E5" s="9">
        <f>D5</f>
        <v>90000</v>
      </c>
    </row>
    <row r="6" spans="1:6" ht="59.25" hidden="1" customHeight="1" x14ac:dyDescent="0.25">
      <c r="A6" s="10" t="e">
        <f>#REF!+1</f>
        <v>#REF!</v>
      </c>
      <c r="B6" s="8" t="s">
        <v>8</v>
      </c>
      <c r="C6" s="8"/>
      <c r="D6" s="9"/>
      <c r="E6" s="9">
        <f t="shared" ref="E6:E13" si="0">D6</f>
        <v>0</v>
      </c>
    </row>
    <row r="7" spans="1:6" ht="59.25" hidden="1" customHeight="1" x14ac:dyDescent="0.25">
      <c r="A7" s="10" t="e">
        <f t="shared" ref="A7:A13" si="1">A6+1</f>
        <v>#REF!</v>
      </c>
      <c r="B7" s="8" t="s">
        <v>9</v>
      </c>
      <c r="C7" s="8"/>
      <c r="D7" s="9"/>
      <c r="E7" s="9">
        <f t="shared" si="0"/>
        <v>0</v>
      </c>
    </row>
    <row r="8" spans="1:6" ht="59.25" hidden="1" customHeight="1" x14ac:dyDescent="0.25">
      <c r="A8" s="10" t="e">
        <f t="shared" si="1"/>
        <v>#REF!</v>
      </c>
      <c r="B8" s="8" t="s">
        <v>10</v>
      </c>
      <c r="C8" s="8"/>
      <c r="D8" s="9"/>
      <c r="E8" s="9">
        <f t="shared" si="0"/>
        <v>0</v>
      </c>
    </row>
    <row r="9" spans="1:6" ht="59.25" hidden="1" customHeight="1" x14ac:dyDescent="0.25">
      <c r="A9" s="10" t="e">
        <f t="shared" si="1"/>
        <v>#REF!</v>
      </c>
      <c r="B9" s="8" t="s">
        <v>11</v>
      </c>
      <c r="C9" s="8"/>
      <c r="D9" s="9"/>
      <c r="E9" s="9">
        <f t="shared" si="0"/>
        <v>0</v>
      </c>
    </row>
    <row r="10" spans="1:6" ht="59.25" hidden="1" customHeight="1" x14ac:dyDescent="0.25">
      <c r="A10" s="10" t="e">
        <f t="shared" si="1"/>
        <v>#REF!</v>
      </c>
      <c r="B10" s="8" t="s">
        <v>12</v>
      </c>
      <c r="C10" s="8"/>
      <c r="D10" s="9"/>
      <c r="E10" s="9">
        <f t="shared" si="0"/>
        <v>0</v>
      </c>
    </row>
    <row r="11" spans="1:6" ht="59.25" hidden="1" customHeight="1" x14ac:dyDescent="0.25">
      <c r="A11" s="10" t="e">
        <f t="shared" si="1"/>
        <v>#REF!</v>
      </c>
      <c r="B11" s="8" t="s">
        <v>13</v>
      </c>
      <c r="C11" s="8"/>
      <c r="D11" s="9"/>
      <c r="E11" s="9">
        <f t="shared" si="0"/>
        <v>0</v>
      </c>
    </row>
    <row r="12" spans="1:6" ht="59.25" hidden="1" customHeight="1" x14ac:dyDescent="0.25">
      <c r="A12" s="10" t="e">
        <f t="shared" si="1"/>
        <v>#REF!</v>
      </c>
      <c r="B12" s="8" t="s">
        <v>14</v>
      </c>
      <c r="C12" s="8"/>
      <c r="D12" s="9"/>
      <c r="E12" s="9">
        <f t="shared" si="0"/>
        <v>0</v>
      </c>
    </row>
    <row r="13" spans="1:6" ht="59.25" hidden="1" customHeight="1" x14ac:dyDescent="0.25">
      <c r="A13" s="10" t="e">
        <f t="shared" si="1"/>
        <v>#REF!</v>
      </c>
      <c r="B13" s="8" t="s">
        <v>15</v>
      </c>
      <c r="C13" s="8"/>
      <c r="D13" s="9"/>
      <c r="E13" s="9">
        <f t="shared" si="0"/>
        <v>0</v>
      </c>
    </row>
    <row r="14" spans="1:6" x14ac:dyDescent="0.25">
      <c r="A14" s="118" t="s">
        <v>6</v>
      </c>
      <c r="B14" s="119"/>
      <c r="C14" s="120"/>
      <c r="D14" s="6">
        <f>SUM(D5:D13)</f>
        <v>90000</v>
      </c>
      <c r="E14" s="6">
        <f>SUM(E5:E13)</f>
        <v>90000</v>
      </c>
      <c r="F14" s="2"/>
    </row>
    <row r="15" spans="1:6" x14ac:dyDescent="0.25">
      <c r="A15" s="115" t="s">
        <v>4</v>
      </c>
      <c r="B15" s="116"/>
      <c r="C15" s="117"/>
      <c r="D15" s="7">
        <f>SUM(D14:D14)</f>
        <v>90000</v>
      </c>
      <c r="E15" s="7">
        <f>SUM(E14:E14)</f>
        <v>90000</v>
      </c>
    </row>
    <row r="16" spans="1:6" x14ac:dyDescent="0.25">
      <c r="D16" s="1"/>
      <c r="E16" s="1"/>
    </row>
  </sheetData>
  <mergeCells count="4">
    <mergeCell ref="A15:C15"/>
    <mergeCell ref="A14:C14"/>
    <mergeCell ref="A3:E3"/>
    <mergeCell ref="A2:E2"/>
  </mergeCells>
  <printOptions horizontalCentered="1" verticalCentered="1"/>
  <pageMargins left="0.70866141732283472" right="0.70866141732283472" top="0.74803149606299213" bottom="0.74803149606299213" header="0.31496062992125984" footer="0.31496062992125984"/>
  <pageSetup scale="5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S139"/>
  <sheetViews>
    <sheetView tabSelected="1" topLeftCell="A61" workbookViewId="0">
      <selection activeCell="E73" sqref="E73"/>
    </sheetView>
  </sheetViews>
  <sheetFormatPr baseColWidth="10" defaultRowHeight="15" x14ac:dyDescent="0.25"/>
  <cols>
    <col min="2" max="2" width="4.28515625" customWidth="1"/>
    <col min="3" max="3" width="18.42578125" customWidth="1"/>
    <col min="4" max="4" width="10.42578125" customWidth="1"/>
    <col min="5" max="5" width="48.7109375" customWidth="1"/>
    <col min="6" max="6" width="23" hidden="1" customWidth="1"/>
    <col min="7" max="7" width="46" hidden="1" customWidth="1"/>
    <col min="8" max="8" width="71.28515625" hidden="1" customWidth="1"/>
    <col min="9" max="9" width="28.7109375" hidden="1" customWidth="1"/>
    <col min="10" max="10" width="21.85546875" hidden="1" customWidth="1"/>
    <col min="11" max="11" width="15" hidden="1" customWidth="1"/>
    <col min="12" max="12" width="14.5703125" hidden="1" customWidth="1"/>
    <col min="13" max="13" width="11.42578125" hidden="1" customWidth="1"/>
    <col min="14" max="14" width="16.140625" hidden="1" customWidth="1"/>
    <col min="15" max="15" width="13.7109375" customWidth="1"/>
    <col min="16" max="16" width="13.42578125" customWidth="1"/>
    <col min="17" max="17" width="12.85546875" customWidth="1"/>
    <col min="18" max="18" width="15.140625" customWidth="1"/>
    <col min="19" max="19" width="14.5703125" bestFit="1" customWidth="1"/>
  </cols>
  <sheetData>
    <row r="2" spans="1:19" x14ac:dyDescent="0.25">
      <c r="B2" s="124" t="s">
        <v>19</v>
      </c>
      <c r="C2" s="124"/>
      <c r="D2" s="124"/>
      <c r="E2" s="124"/>
      <c r="F2" s="124"/>
      <c r="G2" s="124"/>
      <c r="H2" s="124"/>
      <c r="I2" s="124"/>
      <c r="J2" s="124"/>
      <c r="K2" s="124"/>
      <c r="L2" s="124"/>
      <c r="M2" s="124"/>
      <c r="N2" s="124"/>
      <c r="O2" s="124"/>
      <c r="P2" s="124"/>
      <c r="Q2" s="124"/>
      <c r="R2" s="124"/>
      <c r="S2" s="124"/>
    </row>
    <row r="3" spans="1:19" ht="43.5" customHeight="1" thickBot="1" x14ac:dyDescent="0.3">
      <c r="B3" s="125"/>
      <c r="C3" s="125"/>
      <c r="D3" s="125"/>
      <c r="E3" s="125"/>
      <c r="F3" s="125"/>
      <c r="G3" s="125"/>
      <c r="H3" s="125"/>
      <c r="I3" s="125"/>
      <c r="J3" s="125"/>
      <c r="K3" s="125"/>
      <c r="L3" s="125"/>
      <c r="M3" s="125"/>
      <c r="N3" s="125"/>
      <c r="O3" s="125"/>
      <c r="P3" s="125"/>
      <c r="Q3" s="125"/>
      <c r="R3" s="125"/>
      <c r="S3" s="125"/>
    </row>
    <row r="4" spans="1:19" ht="15.75" thickBot="1" x14ac:dyDescent="0.3">
      <c r="A4" s="11"/>
      <c r="B4" s="12" t="s">
        <v>5</v>
      </c>
      <c r="C4" s="12" t="s">
        <v>20</v>
      </c>
      <c r="D4" s="13" t="s">
        <v>21</v>
      </c>
      <c r="E4" s="12" t="s">
        <v>22</v>
      </c>
      <c r="F4" s="13" t="s">
        <v>23</v>
      </c>
      <c r="G4" s="13" t="s">
        <v>24</v>
      </c>
      <c r="H4" s="13" t="s">
        <v>25</v>
      </c>
      <c r="I4" s="14" t="s">
        <v>26</v>
      </c>
      <c r="J4" s="13" t="s">
        <v>3</v>
      </c>
      <c r="K4" s="15"/>
      <c r="L4" s="16"/>
      <c r="M4" s="17"/>
      <c r="N4" s="17"/>
      <c r="O4" s="18">
        <v>37196</v>
      </c>
      <c r="P4" s="18">
        <v>37561</v>
      </c>
      <c r="Q4" s="18">
        <v>37926</v>
      </c>
      <c r="R4" s="19" t="s">
        <v>27</v>
      </c>
      <c r="S4" s="20" t="s">
        <v>28</v>
      </c>
    </row>
    <row r="5" spans="1:19" ht="20.100000000000001" customHeight="1" x14ac:dyDescent="0.25">
      <c r="A5" s="21"/>
      <c r="B5" s="22">
        <v>1</v>
      </c>
      <c r="C5" s="22" t="s">
        <v>29</v>
      </c>
      <c r="D5" s="22">
        <v>183</v>
      </c>
      <c r="E5" s="23" t="s">
        <v>30</v>
      </c>
      <c r="F5" s="24" t="s">
        <v>31</v>
      </c>
      <c r="G5" s="25" t="s">
        <v>32</v>
      </c>
      <c r="H5" s="26" t="s">
        <v>33</v>
      </c>
      <c r="I5" s="27" t="s">
        <v>34</v>
      </c>
      <c r="J5" s="28">
        <f t="shared" ref="J5:J68" si="0">N5</f>
        <v>65000</v>
      </c>
      <c r="K5" s="29"/>
      <c r="L5" s="30">
        <v>13000</v>
      </c>
      <c r="M5" s="31">
        <v>5</v>
      </c>
      <c r="N5" s="30">
        <f>L5*M5</f>
        <v>65000</v>
      </c>
      <c r="O5" s="32">
        <v>18000</v>
      </c>
      <c r="P5" s="33">
        <v>17000</v>
      </c>
      <c r="Q5" s="32">
        <v>0</v>
      </c>
      <c r="R5" s="34">
        <v>30000</v>
      </c>
      <c r="S5" s="35">
        <f t="shared" ref="S5:S68" si="1">SUM(O5:R5)</f>
        <v>65000</v>
      </c>
    </row>
    <row r="6" spans="1:19" ht="20.100000000000001" customHeight="1" x14ac:dyDescent="0.25">
      <c r="A6" s="1"/>
      <c r="B6" s="36">
        <v>2</v>
      </c>
      <c r="C6" s="36" t="s">
        <v>35</v>
      </c>
      <c r="D6" s="37">
        <v>183</v>
      </c>
      <c r="E6" s="38" t="s">
        <v>36</v>
      </c>
      <c r="F6" s="39" t="s">
        <v>31</v>
      </c>
      <c r="G6" s="39" t="s">
        <v>32</v>
      </c>
      <c r="H6" s="40" t="s">
        <v>37</v>
      </c>
      <c r="I6" s="37" t="s">
        <v>38</v>
      </c>
      <c r="J6" s="41">
        <f t="shared" si="0"/>
        <v>84000</v>
      </c>
      <c r="K6" s="42"/>
      <c r="L6" s="43">
        <v>14000</v>
      </c>
      <c r="M6" s="44">
        <v>6</v>
      </c>
      <c r="N6" s="43">
        <f>L6*M6</f>
        <v>84000</v>
      </c>
      <c r="O6" s="45">
        <v>25000</v>
      </c>
      <c r="P6" s="46">
        <v>23000</v>
      </c>
      <c r="Q6" s="45">
        <v>0</v>
      </c>
      <c r="R6" s="47">
        <v>36000</v>
      </c>
      <c r="S6" s="48">
        <f t="shared" si="1"/>
        <v>84000</v>
      </c>
    </row>
    <row r="7" spans="1:19" ht="20.100000000000001" customHeight="1" x14ac:dyDescent="0.25">
      <c r="A7" s="1"/>
      <c r="B7" s="36">
        <v>3</v>
      </c>
      <c r="C7" s="36" t="s">
        <v>39</v>
      </c>
      <c r="D7" s="36">
        <v>184</v>
      </c>
      <c r="E7" s="49" t="s">
        <v>40</v>
      </c>
      <c r="F7" s="39" t="s">
        <v>31</v>
      </c>
      <c r="G7" s="49" t="s">
        <v>32</v>
      </c>
      <c r="H7" s="40" t="s">
        <v>41</v>
      </c>
      <c r="I7" s="37" t="s">
        <v>38</v>
      </c>
      <c r="J7" s="41">
        <f t="shared" si="0"/>
        <v>66000</v>
      </c>
      <c r="K7" s="42"/>
      <c r="L7" s="43">
        <v>11000</v>
      </c>
      <c r="M7" s="44">
        <v>6</v>
      </c>
      <c r="N7" s="43">
        <f>L7*M7</f>
        <v>66000</v>
      </c>
      <c r="O7" s="45">
        <v>20000</v>
      </c>
      <c r="P7" s="50">
        <v>18000</v>
      </c>
      <c r="Q7" s="45">
        <v>0</v>
      </c>
      <c r="R7" s="47">
        <v>28000</v>
      </c>
      <c r="S7" s="51">
        <f t="shared" si="1"/>
        <v>66000</v>
      </c>
    </row>
    <row r="8" spans="1:19" ht="20.100000000000001" customHeight="1" x14ac:dyDescent="0.25">
      <c r="A8" s="1"/>
      <c r="B8" s="36">
        <v>4</v>
      </c>
      <c r="C8" s="36" t="s">
        <v>42</v>
      </c>
      <c r="D8" s="36">
        <v>189</v>
      </c>
      <c r="E8" s="49" t="s">
        <v>43</v>
      </c>
      <c r="F8" s="39" t="s">
        <v>44</v>
      </c>
      <c r="G8" s="49" t="s">
        <v>32</v>
      </c>
      <c r="H8" s="52" t="s">
        <v>45</v>
      </c>
      <c r="I8" s="37" t="s">
        <v>38</v>
      </c>
      <c r="J8" s="41">
        <f t="shared" si="0"/>
        <v>96000</v>
      </c>
      <c r="K8" s="42"/>
      <c r="L8" s="43">
        <v>16000</v>
      </c>
      <c r="M8" s="44">
        <v>6</v>
      </c>
      <c r="N8" s="43">
        <f t="shared" ref="N8:N69" si="2">L8*M8</f>
        <v>96000</v>
      </c>
      <c r="O8" s="45">
        <v>28000</v>
      </c>
      <c r="P8" s="50">
        <v>26000</v>
      </c>
      <c r="Q8" s="45">
        <v>26000</v>
      </c>
      <c r="R8" s="47">
        <v>16000</v>
      </c>
      <c r="S8" s="51">
        <f t="shared" si="1"/>
        <v>96000</v>
      </c>
    </row>
    <row r="9" spans="1:19" ht="20.100000000000001" customHeight="1" x14ac:dyDescent="0.25">
      <c r="A9" s="1"/>
      <c r="B9" s="36">
        <v>5</v>
      </c>
      <c r="C9" s="36" t="s">
        <v>46</v>
      </c>
      <c r="D9" s="36">
        <v>189</v>
      </c>
      <c r="E9" s="53" t="s">
        <v>47</v>
      </c>
      <c r="F9" s="49" t="s">
        <v>48</v>
      </c>
      <c r="G9" s="49" t="s">
        <v>32</v>
      </c>
      <c r="H9" s="52" t="s">
        <v>49</v>
      </c>
      <c r="I9" s="37" t="s">
        <v>38</v>
      </c>
      <c r="J9" s="41">
        <f t="shared" si="0"/>
        <v>36000</v>
      </c>
      <c r="K9" s="42"/>
      <c r="L9" s="43">
        <v>6000</v>
      </c>
      <c r="M9" s="44">
        <v>6</v>
      </c>
      <c r="N9" s="43">
        <f t="shared" si="2"/>
        <v>36000</v>
      </c>
      <c r="O9" s="45">
        <v>12000</v>
      </c>
      <c r="P9" s="50">
        <v>10000</v>
      </c>
      <c r="Q9" s="45">
        <v>8000</v>
      </c>
      <c r="R9" s="47">
        <v>6000</v>
      </c>
      <c r="S9" s="51">
        <f t="shared" si="1"/>
        <v>36000</v>
      </c>
    </row>
    <row r="10" spans="1:19" ht="20.100000000000001" customHeight="1" x14ac:dyDescent="0.25">
      <c r="A10" s="1"/>
      <c r="B10" s="36">
        <v>6</v>
      </c>
      <c r="C10" s="36" t="s">
        <v>50</v>
      </c>
      <c r="D10" s="37">
        <v>189</v>
      </c>
      <c r="E10" s="54" t="s">
        <v>51</v>
      </c>
      <c r="F10" s="38" t="s">
        <v>48</v>
      </c>
      <c r="G10" s="38" t="s">
        <v>32</v>
      </c>
      <c r="H10" s="52" t="s">
        <v>49</v>
      </c>
      <c r="I10" s="37" t="s">
        <v>38</v>
      </c>
      <c r="J10" s="41">
        <f t="shared" si="0"/>
        <v>39000</v>
      </c>
      <c r="K10" s="42"/>
      <c r="L10" s="43">
        <v>6500</v>
      </c>
      <c r="M10" s="44">
        <v>6</v>
      </c>
      <c r="N10" s="43">
        <f t="shared" si="2"/>
        <v>39000</v>
      </c>
      <c r="O10" s="45">
        <v>12500</v>
      </c>
      <c r="P10" s="50">
        <v>12000</v>
      </c>
      <c r="Q10" s="55">
        <v>8000</v>
      </c>
      <c r="R10" s="47">
        <v>6500</v>
      </c>
      <c r="S10" s="51">
        <f t="shared" si="1"/>
        <v>39000</v>
      </c>
    </row>
    <row r="11" spans="1:19" ht="20.100000000000001" customHeight="1" x14ac:dyDescent="0.25">
      <c r="A11" s="1"/>
      <c r="B11" s="36">
        <v>7</v>
      </c>
      <c r="C11" s="36" t="s">
        <v>52</v>
      </c>
      <c r="D11" s="37">
        <v>189</v>
      </c>
      <c r="E11" s="54" t="s">
        <v>53</v>
      </c>
      <c r="F11" s="38" t="s">
        <v>54</v>
      </c>
      <c r="G11" s="38" t="s">
        <v>32</v>
      </c>
      <c r="H11" s="52" t="s">
        <v>49</v>
      </c>
      <c r="I11" s="37" t="s">
        <v>38</v>
      </c>
      <c r="J11" s="41">
        <f t="shared" si="0"/>
        <v>39000</v>
      </c>
      <c r="K11" s="42"/>
      <c r="L11" s="43">
        <v>6500</v>
      </c>
      <c r="M11" s="44">
        <v>6</v>
      </c>
      <c r="N11" s="43">
        <f t="shared" si="2"/>
        <v>39000</v>
      </c>
      <c r="O11" s="45">
        <v>12500</v>
      </c>
      <c r="P11" s="50">
        <v>12000</v>
      </c>
      <c r="Q11" s="55">
        <v>8000</v>
      </c>
      <c r="R11" s="47">
        <v>6500</v>
      </c>
      <c r="S11" s="48">
        <f t="shared" si="1"/>
        <v>39000</v>
      </c>
    </row>
    <row r="12" spans="1:19" ht="20.100000000000001" customHeight="1" x14ac:dyDescent="0.25">
      <c r="A12" s="1"/>
      <c r="B12" s="36">
        <v>8</v>
      </c>
      <c r="C12" s="36" t="s">
        <v>55</v>
      </c>
      <c r="D12" s="37">
        <v>189</v>
      </c>
      <c r="E12" s="54" t="s">
        <v>56</v>
      </c>
      <c r="F12" s="38" t="s">
        <v>54</v>
      </c>
      <c r="G12" s="38" t="s">
        <v>32</v>
      </c>
      <c r="H12" s="52" t="s">
        <v>49</v>
      </c>
      <c r="I12" s="37" t="s">
        <v>38</v>
      </c>
      <c r="J12" s="41">
        <f t="shared" si="0"/>
        <v>39000</v>
      </c>
      <c r="K12" s="42"/>
      <c r="L12" s="43">
        <v>6500</v>
      </c>
      <c r="M12" s="44">
        <v>6</v>
      </c>
      <c r="N12" s="43">
        <f t="shared" si="2"/>
        <v>39000</v>
      </c>
      <c r="O12" s="45">
        <v>12500</v>
      </c>
      <c r="P12" s="50">
        <v>12000</v>
      </c>
      <c r="Q12" s="55">
        <v>8000</v>
      </c>
      <c r="R12" s="47">
        <v>6500</v>
      </c>
      <c r="S12" s="48">
        <f t="shared" si="1"/>
        <v>39000</v>
      </c>
    </row>
    <row r="13" spans="1:19" ht="20.100000000000001" customHeight="1" x14ac:dyDescent="0.25">
      <c r="A13" s="1"/>
      <c r="B13" s="36">
        <v>9</v>
      </c>
      <c r="C13" s="36" t="s">
        <v>57</v>
      </c>
      <c r="D13" s="56">
        <v>189</v>
      </c>
      <c r="E13" s="57" t="s">
        <v>58</v>
      </c>
      <c r="F13" s="38" t="s">
        <v>48</v>
      </c>
      <c r="G13" s="38" t="s">
        <v>32</v>
      </c>
      <c r="H13" s="52" t="s">
        <v>49</v>
      </c>
      <c r="I13" s="37" t="s">
        <v>38</v>
      </c>
      <c r="J13" s="41">
        <f t="shared" si="0"/>
        <v>30000</v>
      </c>
      <c r="K13" s="42"/>
      <c r="L13" s="43">
        <v>5000</v>
      </c>
      <c r="M13" s="44">
        <v>6</v>
      </c>
      <c r="N13" s="43">
        <f t="shared" si="2"/>
        <v>30000</v>
      </c>
      <c r="O13" s="45">
        <v>10000</v>
      </c>
      <c r="P13" s="50">
        <v>8000</v>
      </c>
      <c r="Q13" s="55">
        <v>7000</v>
      </c>
      <c r="R13" s="47">
        <v>5000</v>
      </c>
      <c r="S13" s="48">
        <f t="shared" si="1"/>
        <v>30000</v>
      </c>
    </row>
    <row r="14" spans="1:19" ht="20.100000000000001" customHeight="1" x14ac:dyDescent="0.25">
      <c r="A14" s="1"/>
      <c r="B14" s="36">
        <v>10</v>
      </c>
      <c r="C14" s="36" t="s">
        <v>59</v>
      </c>
      <c r="D14" s="37">
        <v>189</v>
      </c>
      <c r="E14" s="54" t="s">
        <v>60</v>
      </c>
      <c r="F14" s="38" t="s">
        <v>48</v>
      </c>
      <c r="G14" s="38" t="s">
        <v>32</v>
      </c>
      <c r="H14" s="52" t="s">
        <v>49</v>
      </c>
      <c r="I14" s="37" t="s">
        <v>38</v>
      </c>
      <c r="J14" s="41">
        <f t="shared" si="0"/>
        <v>30000</v>
      </c>
      <c r="K14" s="42"/>
      <c r="L14" s="43">
        <v>5000</v>
      </c>
      <c r="M14" s="44">
        <v>6</v>
      </c>
      <c r="N14" s="43">
        <f t="shared" si="2"/>
        <v>30000</v>
      </c>
      <c r="O14" s="45">
        <v>10000</v>
      </c>
      <c r="P14" s="50">
        <v>8000</v>
      </c>
      <c r="Q14" s="45">
        <v>7000</v>
      </c>
      <c r="R14" s="47">
        <v>5000</v>
      </c>
      <c r="S14" s="51">
        <f t="shared" si="1"/>
        <v>30000</v>
      </c>
    </row>
    <row r="15" spans="1:19" ht="20.100000000000001" customHeight="1" x14ac:dyDescent="0.25">
      <c r="A15" s="1"/>
      <c r="B15" s="36">
        <v>11</v>
      </c>
      <c r="C15" s="36" t="s">
        <v>61</v>
      </c>
      <c r="D15" s="58">
        <v>189</v>
      </c>
      <c r="E15" s="59" t="s">
        <v>62</v>
      </c>
      <c r="F15" s="38" t="s">
        <v>48</v>
      </c>
      <c r="G15" s="60" t="s">
        <v>32</v>
      </c>
      <c r="H15" s="52" t="s">
        <v>49</v>
      </c>
      <c r="I15" s="37" t="s">
        <v>63</v>
      </c>
      <c r="J15" s="41">
        <f t="shared" si="0"/>
        <v>33000</v>
      </c>
      <c r="K15" s="42"/>
      <c r="L15" s="43">
        <v>5500</v>
      </c>
      <c r="M15" s="44">
        <v>6</v>
      </c>
      <c r="N15" s="43">
        <f t="shared" si="2"/>
        <v>33000</v>
      </c>
      <c r="O15" s="45">
        <v>12000</v>
      </c>
      <c r="P15" s="50">
        <v>8000</v>
      </c>
      <c r="Q15" s="45">
        <v>7500</v>
      </c>
      <c r="R15" s="47">
        <v>5500</v>
      </c>
      <c r="S15" s="51">
        <f t="shared" si="1"/>
        <v>33000</v>
      </c>
    </row>
    <row r="16" spans="1:19" ht="20.100000000000001" customHeight="1" x14ac:dyDescent="0.25">
      <c r="A16" s="1"/>
      <c r="B16" s="36">
        <v>12</v>
      </c>
      <c r="C16" s="36" t="s">
        <v>64</v>
      </c>
      <c r="D16" s="58">
        <v>189</v>
      </c>
      <c r="E16" s="59" t="s">
        <v>65</v>
      </c>
      <c r="F16" s="38" t="s">
        <v>66</v>
      </c>
      <c r="G16" s="60" t="s">
        <v>32</v>
      </c>
      <c r="H16" s="61" t="s">
        <v>67</v>
      </c>
      <c r="I16" s="37" t="s">
        <v>63</v>
      </c>
      <c r="J16" s="41">
        <f t="shared" si="0"/>
        <v>60000</v>
      </c>
      <c r="K16" s="42"/>
      <c r="L16" s="43">
        <v>10000</v>
      </c>
      <c r="M16" s="44">
        <v>6</v>
      </c>
      <c r="N16" s="43">
        <f t="shared" si="2"/>
        <v>60000</v>
      </c>
      <c r="O16" s="45">
        <v>20000</v>
      </c>
      <c r="P16" s="50">
        <v>15000</v>
      </c>
      <c r="Q16" s="45">
        <v>15000</v>
      </c>
      <c r="R16" s="47">
        <v>10000</v>
      </c>
      <c r="S16" s="62">
        <f t="shared" si="1"/>
        <v>60000</v>
      </c>
    </row>
    <row r="17" spans="1:19" ht="20.100000000000001" customHeight="1" x14ac:dyDescent="0.25">
      <c r="A17" s="1"/>
      <c r="B17" s="36">
        <v>13</v>
      </c>
      <c r="C17" s="36" t="s">
        <v>68</v>
      </c>
      <c r="D17" s="36">
        <v>189</v>
      </c>
      <c r="E17" s="53" t="s">
        <v>69</v>
      </c>
      <c r="F17" s="49" t="s">
        <v>44</v>
      </c>
      <c r="G17" s="49" t="s">
        <v>32</v>
      </c>
      <c r="H17" s="52" t="s">
        <v>49</v>
      </c>
      <c r="I17" s="37" t="s">
        <v>63</v>
      </c>
      <c r="J17" s="41">
        <f t="shared" si="0"/>
        <v>42000</v>
      </c>
      <c r="K17" s="42"/>
      <c r="L17" s="43">
        <v>7000</v>
      </c>
      <c r="M17" s="44">
        <v>6</v>
      </c>
      <c r="N17" s="43">
        <f t="shared" si="2"/>
        <v>42000</v>
      </c>
      <c r="O17" s="45">
        <v>15000</v>
      </c>
      <c r="P17" s="50">
        <v>10000</v>
      </c>
      <c r="Q17" s="45">
        <v>10000</v>
      </c>
      <c r="R17" s="47">
        <v>7000</v>
      </c>
      <c r="S17" s="51">
        <f t="shared" si="1"/>
        <v>42000</v>
      </c>
    </row>
    <row r="18" spans="1:19" ht="20.100000000000001" customHeight="1" x14ac:dyDescent="0.25">
      <c r="A18" s="1"/>
      <c r="B18" s="36">
        <v>14</v>
      </c>
      <c r="C18" s="36" t="s">
        <v>70</v>
      </c>
      <c r="D18" s="37">
        <v>189</v>
      </c>
      <c r="E18" s="54" t="s">
        <v>71</v>
      </c>
      <c r="F18" s="39" t="s">
        <v>44</v>
      </c>
      <c r="G18" s="38" t="s">
        <v>32</v>
      </c>
      <c r="H18" s="52" t="s">
        <v>49</v>
      </c>
      <c r="I18" s="37" t="s">
        <v>63</v>
      </c>
      <c r="J18" s="41">
        <f t="shared" si="0"/>
        <v>30000</v>
      </c>
      <c r="K18" s="42"/>
      <c r="L18" s="43">
        <v>5000</v>
      </c>
      <c r="M18" s="44">
        <v>6</v>
      </c>
      <c r="N18" s="43">
        <f t="shared" si="2"/>
        <v>30000</v>
      </c>
      <c r="O18" s="45">
        <v>10000</v>
      </c>
      <c r="P18" s="50">
        <v>7500</v>
      </c>
      <c r="Q18" s="55">
        <v>7500</v>
      </c>
      <c r="R18" s="47">
        <v>5000</v>
      </c>
      <c r="S18" s="51">
        <f t="shared" si="1"/>
        <v>30000</v>
      </c>
    </row>
    <row r="19" spans="1:19" ht="20.100000000000001" customHeight="1" x14ac:dyDescent="0.25">
      <c r="A19" s="1"/>
      <c r="B19" s="36">
        <v>15</v>
      </c>
      <c r="C19" s="36" t="s">
        <v>72</v>
      </c>
      <c r="D19" s="37">
        <v>189</v>
      </c>
      <c r="E19" s="54" t="s">
        <v>73</v>
      </c>
      <c r="F19" s="60" t="s">
        <v>31</v>
      </c>
      <c r="G19" s="60" t="s">
        <v>32</v>
      </c>
      <c r="H19" s="40" t="s">
        <v>74</v>
      </c>
      <c r="I19" s="37" t="s">
        <v>63</v>
      </c>
      <c r="J19" s="41">
        <f t="shared" si="0"/>
        <v>90000</v>
      </c>
      <c r="K19" s="42"/>
      <c r="L19" s="43">
        <v>15000</v>
      </c>
      <c r="M19" s="44">
        <v>6</v>
      </c>
      <c r="N19" s="43">
        <f t="shared" si="2"/>
        <v>90000</v>
      </c>
      <c r="O19" s="45">
        <v>25000</v>
      </c>
      <c r="P19" s="50">
        <v>25000</v>
      </c>
      <c r="Q19" s="45">
        <v>25000</v>
      </c>
      <c r="R19" s="47">
        <v>15000</v>
      </c>
      <c r="S19" s="51">
        <f t="shared" si="1"/>
        <v>90000</v>
      </c>
    </row>
    <row r="20" spans="1:19" ht="20.100000000000001" customHeight="1" x14ac:dyDescent="0.25">
      <c r="A20" s="1"/>
      <c r="B20" s="44">
        <v>16</v>
      </c>
      <c r="C20" s="36" t="s">
        <v>75</v>
      </c>
      <c r="D20" s="58">
        <v>189</v>
      </c>
      <c r="E20" s="63" t="s">
        <v>76</v>
      </c>
      <c r="F20" s="39" t="s">
        <v>44</v>
      </c>
      <c r="G20" s="39" t="s">
        <v>32</v>
      </c>
      <c r="H20" s="40" t="s">
        <v>77</v>
      </c>
      <c r="I20" s="37" t="s">
        <v>78</v>
      </c>
      <c r="J20" s="41">
        <f t="shared" si="0"/>
        <v>40000</v>
      </c>
      <c r="K20" s="42"/>
      <c r="L20" s="43">
        <v>10000</v>
      </c>
      <c r="M20" s="44">
        <v>4</v>
      </c>
      <c r="N20" s="43">
        <f t="shared" si="2"/>
        <v>40000</v>
      </c>
      <c r="O20" s="45">
        <v>10000</v>
      </c>
      <c r="P20" s="50">
        <v>10000</v>
      </c>
      <c r="Q20" s="45">
        <v>10000</v>
      </c>
      <c r="R20" s="47">
        <v>10000</v>
      </c>
      <c r="S20" s="51">
        <f t="shared" si="1"/>
        <v>40000</v>
      </c>
    </row>
    <row r="21" spans="1:19" ht="20.100000000000001" customHeight="1" x14ac:dyDescent="0.25">
      <c r="A21" s="1"/>
      <c r="B21" s="36">
        <v>17</v>
      </c>
      <c r="C21" s="36" t="s">
        <v>79</v>
      </c>
      <c r="D21" s="37">
        <v>189</v>
      </c>
      <c r="E21" s="54" t="s">
        <v>80</v>
      </c>
      <c r="F21" s="38" t="s">
        <v>44</v>
      </c>
      <c r="G21" s="38" t="s">
        <v>32</v>
      </c>
      <c r="H21" s="40" t="s">
        <v>81</v>
      </c>
      <c r="I21" s="37" t="s">
        <v>63</v>
      </c>
      <c r="J21" s="41">
        <f t="shared" si="0"/>
        <v>48000</v>
      </c>
      <c r="K21" s="42"/>
      <c r="L21" s="43">
        <v>8000</v>
      </c>
      <c r="M21" s="44">
        <v>6</v>
      </c>
      <c r="N21" s="43">
        <f t="shared" si="2"/>
        <v>48000</v>
      </c>
      <c r="O21" s="45">
        <v>15000</v>
      </c>
      <c r="P21" s="45">
        <v>15000</v>
      </c>
      <c r="Q21" s="45">
        <v>10000</v>
      </c>
      <c r="R21" s="47">
        <v>8000</v>
      </c>
      <c r="S21" s="62">
        <f t="shared" si="1"/>
        <v>48000</v>
      </c>
    </row>
    <row r="22" spans="1:19" ht="20.100000000000001" customHeight="1" x14ac:dyDescent="0.25">
      <c r="A22" s="1"/>
      <c r="B22" s="36">
        <v>18</v>
      </c>
      <c r="C22" s="36" t="s">
        <v>82</v>
      </c>
      <c r="D22" s="58">
        <v>189</v>
      </c>
      <c r="E22" s="63" t="s">
        <v>83</v>
      </c>
      <c r="F22" s="39" t="s">
        <v>84</v>
      </c>
      <c r="G22" s="39" t="s">
        <v>32</v>
      </c>
      <c r="H22" s="40" t="s">
        <v>85</v>
      </c>
      <c r="I22" s="36" t="s">
        <v>63</v>
      </c>
      <c r="J22" s="41">
        <f t="shared" si="0"/>
        <v>72000</v>
      </c>
      <c r="K22" s="42"/>
      <c r="L22" s="55">
        <v>12000</v>
      </c>
      <c r="M22" s="36">
        <v>6</v>
      </c>
      <c r="N22" s="55">
        <f t="shared" si="2"/>
        <v>72000</v>
      </c>
      <c r="O22" s="45">
        <v>20000</v>
      </c>
      <c r="P22" s="45">
        <v>20000</v>
      </c>
      <c r="Q22" s="55">
        <v>20000</v>
      </c>
      <c r="R22" s="47">
        <v>12000</v>
      </c>
      <c r="S22" s="51">
        <f t="shared" si="1"/>
        <v>72000</v>
      </c>
    </row>
    <row r="23" spans="1:19" ht="20.100000000000001" customHeight="1" x14ac:dyDescent="0.25">
      <c r="A23" s="1"/>
      <c r="B23" s="36">
        <v>19</v>
      </c>
      <c r="C23" s="36" t="s">
        <v>86</v>
      </c>
      <c r="D23" s="37">
        <v>189</v>
      </c>
      <c r="E23" s="54" t="s">
        <v>87</v>
      </c>
      <c r="F23" s="38" t="s">
        <v>44</v>
      </c>
      <c r="G23" s="38" t="s">
        <v>32</v>
      </c>
      <c r="H23" s="40" t="s">
        <v>88</v>
      </c>
      <c r="I23" s="36" t="s">
        <v>38</v>
      </c>
      <c r="J23" s="41">
        <f t="shared" si="0"/>
        <v>90000</v>
      </c>
      <c r="K23" s="42"/>
      <c r="L23" s="43">
        <v>15000</v>
      </c>
      <c r="M23" s="44">
        <v>6</v>
      </c>
      <c r="N23" s="43">
        <f t="shared" si="2"/>
        <v>90000</v>
      </c>
      <c r="O23" s="45">
        <v>25000</v>
      </c>
      <c r="P23" s="50">
        <v>25000</v>
      </c>
      <c r="Q23" s="45">
        <v>25000</v>
      </c>
      <c r="R23" s="47">
        <v>15000</v>
      </c>
      <c r="S23" s="62">
        <f t="shared" si="1"/>
        <v>90000</v>
      </c>
    </row>
    <row r="24" spans="1:19" ht="20.100000000000001" customHeight="1" x14ac:dyDescent="0.25">
      <c r="A24" s="1"/>
      <c r="B24" s="58">
        <v>20</v>
      </c>
      <c r="C24" s="36" t="s">
        <v>89</v>
      </c>
      <c r="D24" s="37">
        <v>189</v>
      </c>
      <c r="E24" s="54" t="s">
        <v>90</v>
      </c>
      <c r="F24" s="38" t="s">
        <v>91</v>
      </c>
      <c r="G24" s="38" t="s">
        <v>92</v>
      </c>
      <c r="H24" s="40" t="s">
        <v>93</v>
      </c>
      <c r="I24" s="36" t="s">
        <v>38</v>
      </c>
      <c r="J24" s="41">
        <f t="shared" si="0"/>
        <v>75000</v>
      </c>
      <c r="K24" s="42"/>
      <c r="L24" s="55">
        <v>12500</v>
      </c>
      <c r="M24" s="36">
        <v>6</v>
      </c>
      <c r="N24" s="43">
        <f t="shared" si="2"/>
        <v>75000</v>
      </c>
      <c r="O24" s="45">
        <v>25000</v>
      </c>
      <c r="P24" s="45">
        <v>22500</v>
      </c>
      <c r="Q24" s="45">
        <v>15000</v>
      </c>
      <c r="R24" s="47">
        <v>12500</v>
      </c>
      <c r="S24" s="62">
        <f t="shared" si="1"/>
        <v>75000</v>
      </c>
    </row>
    <row r="25" spans="1:19" ht="20.100000000000001" customHeight="1" x14ac:dyDescent="0.25">
      <c r="A25" s="1"/>
      <c r="B25" s="36">
        <v>21</v>
      </c>
      <c r="C25" s="36" t="s">
        <v>94</v>
      </c>
      <c r="D25" s="37">
        <v>189</v>
      </c>
      <c r="E25" s="38" t="s">
        <v>95</v>
      </c>
      <c r="F25" s="38" t="s">
        <v>44</v>
      </c>
      <c r="G25" s="38" t="s">
        <v>96</v>
      </c>
      <c r="H25" s="40" t="s">
        <v>97</v>
      </c>
      <c r="I25" s="36" t="s">
        <v>38</v>
      </c>
      <c r="J25" s="41">
        <f t="shared" si="0"/>
        <v>72000</v>
      </c>
      <c r="K25" s="42"/>
      <c r="L25" s="55">
        <v>12000</v>
      </c>
      <c r="M25" s="36">
        <v>6</v>
      </c>
      <c r="N25" s="43">
        <f t="shared" si="2"/>
        <v>72000</v>
      </c>
      <c r="O25" s="45">
        <v>20000</v>
      </c>
      <c r="P25" s="45">
        <v>20000</v>
      </c>
      <c r="Q25" s="45">
        <v>0</v>
      </c>
      <c r="R25" s="47">
        <v>32000</v>
      </c>
      <c r="S25" s="62">
        <f t="shared" si="1"/>
        <v>72000</v>
      </c>
    </row>
    <row r="26" spans="1:19" ht="20.100000000000001" customHeight="1" x14ac:dyDescent="0.25">
      <c r="A26" s="1"/>
      <c r="B26" s="36">
        <v>22</v>
      </c>
      <c r="C26" s="36" t="s">
        <v>98</v>
      </c>
      <c r="D26" s="37">
        <v>189</v>
      </c>
      <c r="E26" s="54" t="s">
        <v>99</v>
      </c>
      <c r="F26" s="38" t="s">
        <v>44</v>
      </c>
      <c r="G26" s="39" t="s">
        <v>32</v>
      </c>
      <c r="H26" s="40" t="s">
        <v>97</v>
      </c>
      <c r="I26" s="36" t="s">
        <v>38</v>
      </c>
      <c r="J26" s="41">
        <f t="shared" si="0"/>
        <v>60000</v>
      </c>
      <c r="K26" s="42"/>
      <c r="L26" s="55">
        <v>10000</v>
      </c>
      <c r="M26" s="36">
        <v>6</v>
      </c>
      <c r="N26" s="43">
        <f t="shared" si="2"/>
        <v>60000</v>
      </c>
      <c r="O26" s="45">
        <v>20000</v>
      </c>
      <c r="P26" s="45">
        <v>20000</v>
      </c>
      <c r="Q26" s="55">
        <v>10000</v>
      </c>
      <c r="R26" s="47">
        <v>10000</v>
      </c>
      <c r="S26" s="62">
        <f t="shared" si="1"/>
        <v>60000</v>
      </c>
    </row>
    <row r="27" spans="1:19" ht="20.100000000000001" customHeight="1" x14ac:dyDescent="0.25">
      <c r="A27" s="1"/>
      <c r="B27" s="36">
        <v>23</v>
      </c>
      <c r="C27" s="36" t="s">
        <v>100</v>
      </c>
      <c r="D27" s="37">
        <v>189</v>
      </c>
      <c r="E27" s="54" t="s">
        <v>101</v>
      </c>
      <c r="F27" s="38" t="s">
        <v>31</v>
      </c>
      <c r="G27" s="38" t="s">
        <v>96</v>
      </c>
      <c r="H27" s="64" t="s">
        <v>102</v>
      </c>
      <c r="I27" s="36" t="s">
        <v>103</v>
      </c>
      <c r="J27" s="41">
        <f t="shared" si="0"/>
        <v>48000</v>
      </c>
      <c r="K27" s="42"/>
      <c r="L27" s="55">
        <v>12000</v>
      </c>
      <c r="M27" s="36">
        <v>4</v>
      </c>
      <c r="N27" s="43">
        <f t="shared" si="2"/>
        <v>48000</v>
      </c>
      <c r="O27" s="45">
        <v>0</v>
      </c>
      <c r="P27" s="45">
        <v>0</v>
      </c>
      <c r="Q27" s="45">
        <v>0</v>
      </c>
      <c r="R27" s="47">
        <v>72000</v>
      </c>
      <c r="S27" s="62">
        <f t="shared" si="1"/>
        <v>72000</v>
      </c>
    </row>
    <row r="28" spans="1:19" ht="20.100000000000001" customHeight="1" x14ac:dyDescent="0.25">
      <c r="A28" s="1"/>
      <c r="B28" s="36">
        <v>24</v>
      </c>
      <c r="C28" s="36" t="s">
        <v>104</v>
      </c>
      <c r="D28" s="37">
        <v>189</v>
      </c>
      <c r="E28" s="54" t="s">
        <v>105</v>
      </c>
      <c r="F28" s="39" t="s">
        <v>31</v>
      </c>
      <c r="G28" s="65" t="s">
        <v>106</v>
      </c>
      <c r="H28" s="66" t="s">
        <v>107</v>
      </c>
      <c r="I28" s="36" t="s">
        <v>103</v>
      </c>
      <c r="J28" s="41">
        <f t="shared" si="0"/>
        <v>48000</v>
      </c>
      <c r="K28" s="42"/>
      <c r="L28" s="43">
        <v>12000</v>
      </c>
      <c r="M28" s="44">
        <v>4</v>
      </c>
      <c r="N28" s="43">
        <f t="shared" si="2"/>
        <v>48000</v>
      </c>
      <c r="O28" s="45">
        <v>20000</v>
      </c>
      <c r="P28" s="45">
        <v>20000</v>
      </c>
      <c r="Q28" s="45">
        <v>0</v>
      </c>
      <c r="R28" s="47">
        <v>32000</v>
      </c>
      <c r="S28" s="48">
        <f t="shared" si="1"/>
        <v>72000</v>
      </c>
    </row>
    <row r="29" spans="1:19" ht="20.100000000000001" customHeight="1" x14ac:dyDescent="0.25">
      <c r="A29" s="1"/>
      <c r="B29" s="36">
        <v>25</v>
      </c>
      <c r="C29" s="36" t="s">
        <v>108</v>
      </c>
      <c r="D29" s="36">
        <v>189</v>
      </c>
      <c r="E29" s="67" t="s">
        <v>109</v>
      </c>
      <c r="F29" s="38" t="s">
        <v>44</v>
      </c>
      <c r="G29" s="38" t="s">
        <v>110</v>
      </c>
      <c r="H29" s="40" t="s">
        <v>111</v>
      </c>
      <c r="I29" s="36" t="s">
        <v>38</v>
      </c>
      <c r="J29" s="41">
        <f t="shared" si="0"/>
        <v>48000</v>
      </c>
      <c r="K29" s="42"/>
      <c r="L29" s="43">
        <v>8000</v>
      </c>
      <c r="M29" s="44">
        <v>6</v>
      </c>
      <c r="N29" s="43">
        <f t="shared" si="2"/>
        <v>48000</v>
      </c>
      <c r="O29" s="45">
        <v>14000</v>
      </c>
      <c r="P29" s="45">
        <v>14000</v>
      </c>
      <c r="Q29" s="45">
        <v>12000</v>
      </c>
      <c r="R29" s="47">
        <v>8000</v>
      </c>
      <c r="S29" s="48">
        <f t="shared" si="1"/>
        <v>48000</v>
      </c>
    </row>
    <row r="30" spans="1:19" ht="20.100000000000001" customHeight="1" x14ac:dyDescent="0.25">
      <c r="A30" s="1"/>
      <c r="B30" s="36">
        <v>26</v>
      </c>
      <c r="C30" s="36" t="s">
        <v>112</v>
      </c>
      <c r="D30" s="36">
        <v>189</v>
      </c>
      <c r="E30" s="67" t="s">
        <v>113</v>
      </c>
      <c r="F30" s="38" t="s">
        <v>44</v>
      </c>
      <c r="G30" s="38" t="s">
        <v>114</v>
      </c>
      <c r="H30" s="40" t="s">
        <v>115</v>
      </c>
      <c r="I30" s="36" t="s">
        <v>103</v>
      </c>
      <c r="J30" s="41">
        <f t="shared" si="0"/>
        <v>32000</v>
      </c>
      <c r="K30" s="42"/>
      <c r="L30" s="43">
        <v>8000</v>
      </c>
      <c r="M30" s="44">
        <v>4</v>
      </c>
      <c r="N30" s="43">
        <f t="shared" si="2"/>
        <v>32000</v>
      </c>
      <c r="O30" s="45">
        <v>0</v>
      </c>
      <c r="P30" s="45">
        <v>0</v>
      </c>
      <c r="Q30" s="45">
        <v>0</v>
      </c>
      <c r="R30" s="47">
        <v>48000</v>
      </c>
      <c r="S30" s="62">
        <f t="shared" si="1"/>
        <v>48000</v>
      </c>
    </row>
    <row r="31" spans="1:19" ht="20.100000000000001" customHeight="1" x14ac:dyDescent="0.25">
      <c r="A31" s="1"/>
      <c r="B31" s="68">
        <v>27</v>
      </c>
      <c r="C31" s="36" t="s">
        <v>116</v>
      </c>
      <c r="D31" s="37">
        <v>189</v>
      </c>
      <c r="E31" s="54" t="s">
        <v>117</v>
      </c>
      <c r="F31" s="38" t="s">
        <v>31</v>
      </c>
      <c r="G31" s="49" t="s">
        <v>118</v>
      </c>
      <c r="H31" s="64" t="s">
        <v>119</v>
      </c>
      <c r="I31" s="68" t="s">
        <v>103</v>
      </c>
      <c r="J31" s="69">
        <f t="shared" si="0"/>
        <v>48000</v>
      </c>
      <c r="K31" s="42"/>
      <c r="L31" s="43">
        <v>12000</v>
      </c>
      <c r="M31" s="44">
        <v>4</v>
      </c>
      <c r="N31" s="43">
        <f t="shared" si="2"/>
        <v>48000</v>
      </c>
      <c r="O31" s="45">
        <v>20000</v>
      </c>
      <c r="P31" s="45">
        <v>20000</v>
      </c>
      <c r="Q31" s="45">
        <v>20000</v>
      </c>
      <c r="R31" s="47">
        <v>12000</v>
      </c>
      <c r="S31" s="51">
        <f t="shared" si="1"/>
        <v>72000</v>
      </c>
    </row>
    <row r="32" spans="1:19" ht="20.100000000000001" customHeight="1" x14ac:dyDescent="0.25">
      <c r="A32" s="1"/>
      <c r="B32" s="68">
        <v>28</v>
      </c>
      <c r="C32" s="36" t="s">
        <v>120</v>
      </c>
      <c r="D32" s="37">
        <v>189</v>
      </c>
      <c r="E32" s="54" t="s">
        <v>121</v>
      </c>
      <c r="F32" s="38" t="s">
        <v>31</v>
      </c>
      <c r="G32" s="49" t="s">
        <v>122</v>
      </c>
      <c r="H32" s="40" t="s">
        <v>123</v>
      </c>
      <c r="I32" s="68" t="s">
        <v>103</v>
      </c>
      <c r="J32" s="69">
        <f t="shared" si="0"/>
        <v>40000</v>
      </c>
      <c r="K32" s="42"/>
      <c r="L32" s="43">
        <v>10000</v>
      </c>
      <c r="M32" s="44">
        <v>4</v>
      </c>
      <c r="N32" s="43">
        <f t="shared" si="2"/>
        <v>40000</v>
      </c>
      <c r="O32" s="45">
        <v>20000</v>
      </c>
      <c r="P32" s="45">
        <v>20000</v>
      </c>
      <c r="Q32" s="55">
        <v>10000</v>
      </c>
      <c r="R32" s="47">
        <v>10000</v>
      </c>
      <c r="S32" s="51">
        <f t="shared" si="1"/>
        <v>60000</v>
      </c>
    </row>
    <row r="33" spans="1:19" ht="20.100000000000001" customHeight="1" x14ac:dyDescent="0.25">
      <c r="A33" s="1"/>
      <c r="B33" s="68">
        <v>29</v>
      </c>
      <c r="C33" s="36" t="s">
        <v>124</v>
      </c>
      <c r="D33" s="37">
        <v>189</v>
      </c>
      <c r="E33" s="54" t="s">
        <v>125</v>
      </c>
      <c r="F33" s="38" t="s">
        <v>126</v>
      </c>
      <c r="G33" s="49" t="s">
        <v>127</v>
      </c>
      <c r="H33" s="40" t="s">
        <v>128</v>
      </c>
      <c r="I33" s="68" t="s">
        <v>38</v>
      </c>
      <c r="J33" s="69">
        <f t="shared" si="0"/>
        <v>42000</v>
      </c>
      <c r="K33" s="42"/>
      <c r="L33" s="43">
        <v>7000</v>
      </c>
      <c r="M33" s="44">
        <v>6</v>
      </c>
      <c r="N33" s="43">
        <f t="shared" si="2"/>
        <v>42000</v>
      </c>
      <c r="O33" s="45">
        <v>15000</v>
      </c>
      <c r="P33" s="50">
        <v>10000</v>
      </c>
      <c r="Q33" s="50">
        <v>10000</v>
      </c>
      <c r="R33" s="47">
        <v>7000</v>
      </c>
      <c r="S33" s="51">
        <f t="shared" si="1"/>
        <v>42000</v>
      </c>
    </row>
    <row r="34" spans="1:19" ht="20.100000000000001" customHeight="1" x14ac:dyDescent="0.25">
      <c r="A34" s="1"/>
      <c r="B34" s="36">
        <v>30</v>
      </c>
      <c r="C34" s="36" t="s">
        <v>129</v>
      </c>
      <c r="D34" s="37">
        <v>189</v>
      </c>
      <c r="E34" s="38" t="s">
        <v>130</v>
      </c>
      <c r="F34" s="38" t="s">
        <v>48</v>
      </c>
      <c r="G34" s="38" t="s">
        <v>131</v>
      </c>
      <c r="H34" s="40" t="s">
        <v>132</v>
      </c>
      <c r="I34" s="36" t="s">
        <v>38</v>
      </c>
      <c r="J34" s="69">
        <f t="shared" si="0"/>
        <v>36000</v>
      </c>
      <c r="K34" s="42"/>
      <c r="L34" s="43">
        <v>6000</v>
      </c>
      <c r="M34" s="44">
        <v>6</v>
      </c>
      <c r="N34" s="43">
        <f t="shared" si="2"/>
        <v>36000</v>
      </c>
      <c r="O34" s="45">
        <v>10000</v>
      </c>
      <c r="P34" s="50">
        <v>10000</v>
      </c>
      <c r="Q34" s="45">
        <v>0</v>
      </c>
      <c r="R34" s="47">
        <v>16000</v>
      </c>
      <c r="S34" s="51">
        <f t="shared" si="1"/>
        <v>36000</v>
      </c>
    </row>
    <row r="35" spans="1:19" ht="20.100000000000001" customHeight="1" x14ac:dyDescent="0.25">
      <c r="A35" s="1"/>
      <c r="B35" s="36">
        <v>31</v>
      </c>
      <c r="C35" s="36" t="s">
        <v>133</v>
      </c>
      <c r="D35" s="37">
        <v>189</v>
      </c>
      <c r="E35" s="54" t="s">
        <v>134</v>
      </c>
      <c r="F35" s="38" t="s">
        <v>48</v>
      </c>
      <c r="G35" s="38" t="s">
        <v>135</v>
      </c>
      <c r="H35" s="40" t="s">
        <v>136</v>
      </c>
      <c r="I35" s="36" t="s">
        <v>38</v>
      </c>
      <c r="J35" s="69">
        <f t="shared" si="0"/>
        <v>36000</v>
      </c>
      <c r="K35" s="42"/>
      <c r="L35" s="43">
        <v>6000</v>
      </c>
      <c r="M35" s="44">
        <v>6</v>
      </c>
      <c r="N35" s="43">
        <f t="shared" si="2"/>
        <v>36000</v>
      </c>
      <c r="O35" s="45">
        <v>10000</v>
      </c>
      <c r="P35" s="50">
        <v>10000</v>
      </c>
      <c r="Q35" s="45">
        <v>0</v>
      </c>
      <c r="R35" s="47">
        <v>16000</v>
      </c>
      <c r="S35" s="51">
        <f t="shared" si="1"/>
        <v>36000</v>
      </c>
    </row>
    <row r="36" spans="1:19" ht="20.100000000000001" customHeight="1" x14ac:dyDescent="0.25">
      <c r="A36" s="1"/>
      <c r="B36" s="36">
        <v>32</v>
      </c>
      <c r="C36" s="36" t="s">
        <v>137</v>
      </c>
      <c r="D36" s="37">
        <v>189</v>
      </c>
      <c r="E36" s="54" t="s">
        <v>138</v>
      </c>
      <c r="F36" s="70" t="s">
        <v>31</v>
      </c>
      <c r="G36" s="71" t="s">
        <v>139</v>
      </c>
      <c r="H36" s="72" t="s">
        <v>140</v>
      </c>
      <c r="I36" s="73" t="s">
        <v>103</v>
      </c>
      <c r="J36" s="74">
        <f t="shared" si="0"/>
        <v>48000</v>
      </c>
      <c r="K36" s="75"/>
      <c r="L36" s="76">
        <v>12000</v>
      </c>
      <c r="M36" s="73">
        <v>4</v>
      </c>
      <c r="N36" s="76">
        <f t="shared" si="2"/>
        <v>48000</v>
      </c>
      <c r="O36" s="45">
        <v>0</v>
      </c>
      <c r="P36" s="45">
        <v>0</v>
      </c>
      <c r="Q36" s="45">
        <v>0</v>
      </c>
      <c r="R36" s="47">
        <v>72000</v>
      </c>
      <c r="S36" s="62">
        <f t="shared" si="1"/>
        <v>72000</v>
      </c>
    </row>
    <row r="37" spans="1:19" ht="20.100000000000001" customHeight="1" x14ac:dyDescent="0.25">
      <c r="A37" s="1"/>
      <c r="B37" s="77">
        <v>33</v>
      </c>
      <c r="C37" s="36" t="s">
        <v>141</v>
      </c>
      <c r="D37" s="77">
        <v>189</v>
      </c>
      <c r="E37" s="66" t="s">
        <v>142</v>
      </c>
      <c r="F37" s="78" t="s">
        <v>31</v>
      </c>
      <c r="G37" s="78" t="s">
        <v>143</v>
      </c>
      <c r="H37" s="79" t="s">
        <v>144</v>
      </c>
      <c r="I37" s="73" t="s">
        <v>103</v>
      </c>
      <c r="J37" s="80">
        <f t="shared" si="0"/>
        <v>48000</v>
      </c>
      <c r="K37" s="75"/>
      <c r="L37" s="76">
        <v>12000</v>
      </c>
      <c r="M37" s="73">
        <v>4</v>
      </c>
      <c r="N37" s="76">
        <f t="shared" si="2"/>
        <v>48000</v>
      </c>
      <c r="O37" s="45">
        <v>0</v>
      </c>
      <c r="P37" s="45">
        <v>0</v>
      </c>
      <c r="Q37" s="45">
        <v>0</v>
      </c>
      <c r="R37" s="47">
        <v>72000</v>
      </c>
      <c r="S37" s="81">
        <f t="shared" si="1"/>
        <v>72000</v>
      </c>
    </row>
    <row r="38" spans="1:19" ht="20.100000000000001" customHeight="1" x14ac:dyDescent="0.25">
      <c r="A38" s="1"/>
      <c r="B38" s="36">
        <v>34</v>
      </c>
      <c r="C38" s="36" t="s">
        <v>145</v>
      </c>
      <c r="D38" s="37">
        <v>189</v>
      </c>
      <c r="E38" s="38" t="s">
        <v>146</v>
      </c>
      <c r="F38" s="38" t="s">
        <v>54</v>
      </c>
      <c r="G38" s="38" t="s">
        <v>147</v>
      </c>
      <c r="H38" s="40" t="s">
        <v>148</v>
      </c>
      <c r="I38" s="36" t="s">
        <v>38</v>
      </c>
      <c r="J38" s="41">
        <f t="shared" si="0"/>
        <v>48000</v>
      </c>
      <c r="K38" s="42"/>
      <c r="L38" s="43">
        <v>8000</v>
      </c>
      <c r="M38" s="44">
        <v>6</v>
      </c>
      <c r="N38" s="43">
        <f t="shared" si="2"/>
        <v>48000</v>
      </c>
      <c r="O38" s="45">
        <v>14000</v>
      </c>
      <c r="P38" s="45">
        <v>14000</v>
      </c>
      <c r="Q38" s="55">
        <v>12000</v>
      </c>
      <c r="R38" s="76">
        <v>8000</v>
      </c>
      <c r="S38" s="48">
        <f t="shared" si="1"/>
        <v>48000</v>
      </c>
    </row>
    <row r="39" spans="1:19" ht="20.100000000000001" customHeight="1" x14ac:dyDescent="0.25">
      <c r="A39" s="1"/>
      <c r="B39" s="36">
        <v>35</v>
      </c>
      <c r="C39" s="36" t="s">
        <v>149</v>
      </c>
      <c r="D39" s="36">
        <v>189</v>
      </c>
      <c r="E39" s="67" t="s">
        <v>150</v>
      </c>
      <c r="F39" s="38" t="s">
        <v>44</v>
      </c>
      <c r="G39" s="38" t="s">
        <v>151</v>
      </c>
      <c r="H39" s="40" t="s">
        <v>152</v>
      </c>
      <c r="I39" s="36" t="s">
        <v>38</v>
      </c>
      <c r="J39" s="41">
        <f t="shared" si="0"/>
        <v>48000</v>
      </c>
      <c r="K39" s="42"/>
      <c r="L39" s="43">
        <v>8000</v>
      </c>
      <c r="M39" s="44">
        <v>6</v>
      </c>
      <c r="N39" s="43">
        <f t="shared" si="2"/>
        <v>48000</v>
      </c>
      <c r="O39" s="45">
        <v>14000</v>
      </c>
      <c r="P39" s="45">
        <v>14000</v>
      </c>
      <c r="Q39" s="55">
        <v>0</v>
      </c>
      <c r="R39" s="76">
        <v>20000</v>
      </c>
      <c r="S39" s="48">
        <f t="shared" si="1"/>
        <v>48000</v>
      </c>
    </row>
    <row r="40" spans="1:19" ht="20.100000000000001" customHeight="1" x14ac:dyDescent="0.25">
      <c r="A40" s="1"/>
      <c r="B40" s="36">
        <v>36</v>
      </c>
      <c r="C40" s="36" t="s">
        <v>153</v>
      </c>
      <c r="D40" s="58">
        <v>189</v>
      </c>
      <c r="E40" s="82" t="s">
        <v>154</v>
      </c>
      <c r="F40" s="38" t="s">
        <v>44</v>
      </c>
      <c r="G40" s="38" t="s">
        <v>155</v>
      </c>
      <c r="H40" s="40" t="s">
        <v>156</v>
      </c>
      <c r="I40" s="36" t="s">
        <v>38</v>
      </c>
      <c r="J40" s="41">
        <f t="shared" si="0"/>
        <v>48000</v>
      </c>
      <c r="K40" s="42"/>
      <c r="L40" s="43">
        <v>8000</v>
      </c>
      <c r="M40" s="44">
        <v>6</v>
      </c>
      <c r="N40" s="43">
        <f t="shared" si="2"/>
        <v>48000</v>
      </c>
      <c r="O40" s="45">
        <v>0</v>
      </c>
      <c r="P40" s="45">
        <v>0</v>
      </c>
      <c r="Q40" s="55">
        <v>0</v>
      </c>
      <c r="R40" s="76">
        <v>48000</v>
      </c>
      <c r="S40" s="81">
        <f t="shared" si="1"/>
        <v>48000</v>
      </c>
    </row>
    <row r="41" spans="1:19" ht="20.100000000000001" customHeight="1" x14ac:dyDescent="0.25">
      <c r="A41" s="1"/>
      <c r="B41" s="36">
        <v>37</v>
      </c>
      <c r="C41" s="36" t="s">
        <v>157</v>
      </c>
      <c r="D41" s="37">
        <v>189</v>
      </c>
      <c r="E41" s="54" t="s">
        <v>158</v>
      </c>
      <c r="F41" s="38" t="s">
        <v>48</v>
      </c>
      <c r="G41" s="38" t="s">
        <v>159</v>
      </c>
      <c r="H41" s="40" t="s">
        <v>160</v>
      </c>
      <c r="I41" s="37" t="s">
        <v>63</v>
      </c>
      <c r="J41" s="41">
        <f t="shared" si="0"/>
        <v>42000</v>
      </c>
      <c r="K41" s="42"/>
      <c r="L41" s="43">
        <v>7000</v>
      </c>
      <c r="M41" s="44">
        <v>6</v>
      </c>
      <c r="N41" s="43">
        <f>L41*M41</f>
        <v>42000</v>
      </c>
      <c r="O41" s="45">
        <v>15000</v>
      </c>
      <c r="P41" s="50">
        <v>10000</v>
      </c>
      <c r="Q41" s="50">
        <v>10000</v>
      </c>
      <c r="R41" s="47">
        <v>7000</v>
      </c>
      <c r="S41" s="51">
        <f t="shared" si="1"/>
        <v>42000</v>
      </c>
    </row>
    <row r="42" spans="1:19" ht="20.100000000000001" customHeight="1" x14ac:dyDescent="0.25">
      <c r="A42" s="1"/>
      <c r="B42" s="36">
        <v>38</v>
      </c>
      <c r="C42" s="36" t="s">
        <v>161</v>
      </c>
      <c r="D42" s="37">
        <v>189</v>
      </c>
      <c r="E42" s="54" t="s">
        <v>162</v>
      </c>
      <c r="F42" s="38" t="s">
        <v>31</v>
      </c>
      <c r="G42" s="66" t="s">
        <v>163</v>
      </c>
      <c r="H42" s="64" t="s">
        <v>144</v>
      </c>
      <c r="I42" s="37" t="s">
        <v>78</v>
      </c>
      <c r="J42" s="41">
        <f t="shared" si="0"/>
        <v>48000</v>
      </c>
      <c r="K42" s="42"/>
      <c r="L42" s="43">
        <v>12000</v>
      </c>
      <c r="M42" s="44">
        <v>4</v>
      </c>
      <c r="N42" s="43">
        <f>L42*M42</f>
        <v>48000</v>
      </c>
      <c r="O42" s="45">
        <v>0</v>
      </c>
      <c r="P42" s="45">
        <v>0</v>
      </c>
      <c r="Q42" s="45">
        <v>0</v>
      </c>
      <c r="R42" s="47">
        <v>72000</v>
      </c>
      <c r="S42" s="62">
        <f t="shared" si="1"/>
        <v>72000</v>
      </c>
    </row>
    <row r="43" spans="1:19" ht="20.100000000000001" customHeight="1" x14ac:dyDescent="0.25">
      <c r="A43" s="1"/>
      <c r="B43" s="36">
        <v>39</v>
      </c>
      <c r="C43" s="36" t="s">
        <v>164</v>
      </c>
      <c r="D43" s="36">
        <v>189</v>
      </c>
      <c r="E43" s="67" t="s">
        <v>165</v>
      </c>
      <c r="F43" s="38" t="s">
        <v>44</v>
      </c>
      <c r="G43" s="38" t="s">
        <v>166</v>
      </c>
      <c r="H43" s="40" t="s">
        <v>167</v>
      </c>
      <c r="I43" s="37" t="s">
        <v>63</v>
      </c>
      <c r="J43" s="41">
        <f t="shared" si="0"/>
        <v>60000</v>
      </c>
      <c r="K43" s="42"/>
      <c r="L43" s="43">
        <v>10000</v>
      </c>
      <c r="M43" s="44">
        <v>6</v>
      </c>
      <c r="N43" s="43">
        <f>L43*M43</f>
        <v>60000</v>
      </c>
      <c r="O43" s="45">
        <v>20000</v>
      </c>
      <c r="P43" s="50">
        <v>15000</v>
      </c>
      <c r="Q43" s="50">
        <v>15000</v>
      </c>
      <c r="R43" s="47">
        <v>10000</v>
      </c>
      <c r="S43" s="51">
        <f t="shared" si="1"/>
        <v>60000</v>
      </c>
    </row>
    <row r="44" spans="1:19" ht="20.100000000000001" customHeight="1" x14ac:dyDescent="0.25">
      <c r="A44" s="1"/>
      <c r="B44" s="36">
        <v>40</v>
      </c>
      <c r="C44" s="36" t="s">
        <v>168</v>
      </c>
      <c r="D44" s="37">
        <v>189</v>
      </c>
      <c r="E44" s="54" t="s">
        <v>169</v>
      </c>
      <c r="F44" s="38" t="s">
        <v>48</v>
      </c>
      <c r="G44" s="38" t="s">
        <v>170</v>
      </c>
      <c r="H44" s="40" t="s">
        <v>171</v>
      </c>
      <c r="I44" s="37" t="s">
        <v>78</v>
      </c>
      <c r="J44" s="41">
        <f t="shared" si="0"/>
        <v>28000</v>
      </c>
      <c r="K44" s="42"/>
      <c r="L44" s="43">
        <v>7000</v>
      </c>
      <c r="M44" s="44">
        <v>4</v>
      </c>
      <c r="N44" s="43">
        <f t="shared" si="2"/>
        <v>28000</v>
      </c>
      <c r="O44" s="45">
        <v>0</v>
      </c>
      <c r="P44" s="50">
        <v>0</v>
      </c>
      <c r="Q44" s="50">
        <v>0</v>
      </c>
      <c r="R44" s="47">
        <v>42000</v>
      </c>
      <c r="S44" s="62">
        <f t="shared" si="1"/>
        <v>42000</v>
      </c>
    </row>
    <row r="45" spans="1:19" ht="20.100000000000001" customHeight="1" x14ac:dyDescent="0.25">
      <c r="A45" s="1"/>
      <c r="B45" s="37">
        <v>41</v>
      </c>
      <c r="C45" s="36" t="s">
        <v>172</v>
      </c>
      <c r="D45" s="37">
        <v>189</v>
      </c>
      <c r="E45" s="38" t="s">
        <v>173</v>
      </c>
      <c r="F45" s="38" t="s">
        <v>31</v>
      </c>
      <c r="G45" s="83" t="s">
        <v>174</v>
      </c>
      <c r="H45" s="64" t="s">
        <v>175</v>
      </c>
      <c r="I45" s="37" t="s">
        <v>63</v>
      </c>
      <c r="J45" s="41">
        <f t="shared" si="0"/>
        <v>72000</v>
      </c>
      <c r="K45" s="42"/>
      <c r="L45" s="43">
        <v>12000</v>
      </c>
      <c r="M45" s="44">
        <v>6</v>
      </c>
      <c r="N45" s="43">
        <f t="shared" si="2"/>
        <v>72000</v>
      </c>
      <c r="O45" s="45">
        <v>25000</v>
      </c>
      <c r="P45" s="50">
        <v>20000</v>
      </c>
      <c r="Q45" s="55">
        <v>15000</v>
      </c>
      <c r="R45" s="47">
        <v>12000</v>
      </c>
      <c r="S45" s="51">
        <f t="shared" si="1"/>
        <v>72000</v>
      </c>
    </row>
    <row r="46" spans="1:19" ht="20.100000000000001" customHeight="1" x14ac:dyDescent="0.25">
      <c r="A46" s="1"/>
      <c r="B46" s="36">
        <v>42</v>
      </c>
      <c r="C46" s="36" t="s">
        <v>176</v>
      </c>
      <c r="D46" s="58">
        <v>189</v>
      </c>
      <c r="E46" s="63" t="s">
        <v>177</v>
      </c>
      <c r="F46" s="38" t="s">
        <v>48</v>
      </c>
      <c r="G46" s="60" t="s">
        <v>178</v>
      </c>
      <c r="H46" s="40" t="s">
        <v>179</v>
      </c>
      <c r="I46" s="37" t="s">
        <v>63</v>
      </c>
      <c r="J46" s="41">
        <f t="shared" si="0"/>
        <v>42000</v>
      </c>
      <c r="K46" s="42"/>
      <c r="L46" s="43">
        <v>7000</v>
      </c>
      <c r="M46" s="44">
        <v>6</v>
      </c>
      <c r="N46" s="43">
        <f t="shared" si="2"/>
        <v>42000</v>
      </c>
      <c r="O46" s="45">
        <v>13000</v>
      </c>
      <c r="P46" s="50">
        <v>12000</v>
      </c>
      <c r="Q46" s="55">
        <v>10000</v>
      </c>
      <c r="R46" s="47">
        <v>7000</v>
      </c>
      <c r="S46" s="51">
        <f t="shared" si="1"/>
        <v>42000</v>
      </c>
    </row>
    <row r="47" spans="1:19" ht="20.100000000000001" customHeight="1" x14ac:dyDescent="0.25">
      <c r="A47" s="1"/>
      <c r="B47" s="36">
        <v>43</v>
      </c>
      <c r="C47" s="36" t="s">
        <v>180</v>
      </c>
      <c r="D47" s="37">
        <v>189</v>
      </c>
      <c r="E47" s="54" t="s">
        <v>181</v>
      </c>
      <c r="F47" s="38" t="s">
        <v>48</v>
      </c>
      <c r="G47" s="38" t="s">
        <v>182</v>
      </c>
      <c r="H47" s="40" t="s">
        <v>183</v>
      </c>
      <c r="I47" s="37" t="s">
        <v>63</v>
      </c>
      <c r="J47" s="41">
        <f t="shared" si="0"/>
        <v>42000</v>
      </c>
      <c r="K47" s="42"/>
      <c r="L47" s="43">
        <v>7000</v>
      </c>
      <c r="M47" s="44">
        <v>6</v>
      </c>
      <c r="N47" s="43">
        <f t="shared" si="2"/>
        <v>42000</v>
      </c>
      <c r="O47" s="45">
        <v>13000</v>
      </c>
      <c r="P47" s="50">
        <v>12000</v>
      </c>
      <c r="Q47" s="55">
        <v>10000</v>
      </c>
      <c r="R47" s="47">
        <v>7000</v>
      </c>
      <c r="S47" s="51">
        <f t="shared" si="1"/>
        <v>42000</v>
      </c>
    </row>
    <row r="48" spans="1:19" ht="20.100000000000001" customHeight="1" x14ac:dyDescent="0.25">
      <c r="A48" s="1"/>
      <c r="B48" s="36">
        <v>44</v>
      </c>
      <c r="C48" s="36" t="s">
        <v>184</v>
      </c>
      <c r="D48" s="37">
        <v>189</v>
      </c>
      <c r="E48" s="54" t="s">
        <v>185</v>
      </c>
      <c r="F48" s="38" t="s">
        <v>48</v>
      </c>
      <c r="G48" s="38" t="s">
        <v>186</v>
      </c>
      <c r="H48" s="40" t="s">
        <v>187</v>
      </c>
      <c r="I48" s="37" t="s">
        <v>38</v>
      </c>
      <c r="J48" s="41">
        <f t="shared" si="0"/>
        <v>42000</v>
      </c>
      <c r="K48" s="42"/>
      <c r="L48" s="43">
        <v>7000</v>
      </c>
      <c r="M48" s="44">
        <v>6</v>
      </c>
      <c r="N48" s="43">
        <f t="shared" si="2"/>
        <v>42000</v>
      </c>
      <c r="O48" s="45">
        <v>13000</v>
      </c>
      <c r="P48" s="50">
        <v>12000</v>
      </c>
      <c r="Q48" s="45">
        <v>10000</v>
      </c>
      <c r="R48" s="47">
        <v>7000</v>
      </c>
      <c r="S48" s="51">
        <f t="shared" si="1"/>
        <v>42000</v>
      </c>
    </row>
    <row r="49" spans="1:19" ht="20.100000000000001" customHeight="1" x14ac:dyDescent="0.25">
      <c r="A49" s="1"/>
      <c r="B49" s="36">
        <v>45</v>
      </c>
      <c r="C49" s="36" t="s">
        <v>188</v>
      </c>
      <c r="D49" s="36">
        <v>189</v>
      </c>
      <c r="E49" s="53" t="s">
        <v>189</v>
      </c>
      <c r="F49" s="38" t="s">
        <v>48</v>
      </c>
      <c r="G49" s="38" t="s">
        <v>190</v>
      </c>
      <c r="H49" s="40" t="s">
        <v>191</v>
      </c>
      <c r="I49" s="37" t="s">
        <v>103</v>
      </c>
      <c r="J49" s="41">
        <f t="shared" si="0"/>
        <v>24000</v>
      </c>
      <c r="K49" s="42"/>
      <c r="L49" s="55">
        <v>6000</v>
      </c>
      <c r="M49" s="36">
        <v>4</v>
      </c>
      <c r="N49" s="55">
        <f t="shared" si="2"/>
        <v>24000</v>
      </c>
      <c r="O49" s="45">
        <v>0</v>
      </c>
      <c r="P49" s="50">
        <v>0</v>
      </c>
      <c r="Q49" s="45">
        <v>0</v>
      </c>
      <c r="R49" s="47">
        <v>36000</v>
      </c>
      <c r="S49" s="62">
        <f t="shared" si="1"/>
        <v>36000</v>
      </c>
    </row>
    <row r="50" spans="1:19" ht="20.100000000000001" customHeight="1" x14ac:dyDescent="0.25">
      <c r="A50" s="1"/>
      <c r="B50" s="36">
        <v>46</v>
      </c>
      <c r="C50" s="36" t="s">
        <v>192</v>
      </c>
      <c r="D50" s="36">
        <v>189</v>
      </c>
      <c r="E50" s="53" t="s">
        <v>193</v>
      </c>
      <c r="F50" s="38" t="s">
        <v>48</v>
      </c>
      <c r="G50" s="38" t="s">
        <v>194</v>
      </c>
      <c r="H50" s="40" t="s">
        <v>195</v>
      </c>
      <c r="I50" s="37" t="s">
        <v>103</v>
      </c>
      <c r="J50" s="41">
        <f t="shared" si="0"/>
        <v>24000</v>
      </c>
      <c r="K50" s="42"/>
      <c r="L50" s="55">
        <v>6000</v>
      </c>
      <c r="M50" s="36">
        <v>4</v>
      </c>
      <c r="N50" s="55">
        <f t="shared" si="2"/>
        <v>24000</v>
      </c>
      <c r="O50" s="45">
        <v>0</v>
      </c>
      <c r="P50" s="50">
        <v>0</v>
      </c>
      <c r="Q50" s="45">
        <v>0</v>
      </c>
      <c r="R50" s="47">
        <v>36000</v>
      </c>
      <c r="S50" s="62">
        <f t="shared" si="1"/>
        <v>36000</v>
      </c>
    </row>
    <row r="51" spans="1:19" ht="20.100000000000001" customHeight="1" x14ac:dyDescent="0.25">
      <c r="A51" s="1"/>
      <c r="B51" s="36">
        <v>47</v>
      </c>
      <c r="C51" s="36" t="s">
        <v>196</v>
      </c>
      <c r="D51" s="36">
        <v>189</v>
      </c>
      <c r="E51" s="38" t="s">
        <v>197</v>
      </c>
      <c r="F51" s="38" t="s">
        <v>31</v>
      </c>
      <c r="G51" s="38" t="s">
        <v>198</v>
      </c>
      <c r="H51" s="61" t="s">
        <v>199</v>
      </c>
      <c r="I51" s="37" t="s">
        <v>103</v>
      </c>
      <c r="J51" s="41">
        <f t="shared" si="0"/>
        <v>48000</v>
      </c>
      <c r="K51" s="42"/>
      <c r="L51" s="55">
        <v>12000</v>
      </c>
      <c r="M51" s="36">
        <v>4</v>
      </c>
      <c r="N51" s="55">
        <f t="shared" si="2"/>
        <v>48000</v>
      </c>
      <c r="O51" s="45">
        <v>0</v>
      </c>
      <c r="P51" s="50">
        <v>0</v>
      </c>
      <c r="Q51" s="45">
        <v>0</v>
      </c>
      <c r="R51" s="47">
        <v>72000</v>
      </c>
      <c r="S51" s="62">
        <f t="shared" si="1"/>
        <v>72000</v>
      </c>
    </row>
    <row r="52" spans="1:19" ht="20.100000000000001" customHeight="1" x14ac:dyDescent="0.25">
      <c r="A52" s="1"/>
      <c r="B52" s="36">
        <v>48</v>
      </c>
      <c r="C52" s="36" t="s">
        <v>200</v>
      </c>
      <c r="D52" s="36">
        <v>189</v>
      </c>
      <c r="E52" s="38" t="s">
        <v>201</v>
      </c>
      <c r="F52" s="38" t="s">
        <v>54</v>
      </c>
      <c r="G52" s="38" t="s">
        <v>202</v>
      </c>
      <c r="H52" s="40" t="s">
        <v>191</v>
      </c>
      <c r="I52" s="37" t="s">
        <v>103</v>
      </c>
      <c r="J52" s="41">
        <f t="shared" si="0"/>
        <v>24000</v>
      </c>
      <c r="K52" s="42"/>
      <c r="L52" s="55">
        <v>6000</v>
      </c>
      <c r="M52" s="36">
        <v>4</v>
      </c>
      <c r="N52" s="55">
        <f t="shared" si="2"/>
        <v>24000</v>
      </c>
      <c r="O52" s="45">
        <v>0</v>
      </c>
      <c r="P52" s="50">
        <v>0</v>
      </c>
      <c r="Q52" s="45">
        <v>0</v>
      </c>
      <c r="R52" s="47">
        <v>36000</v>
      </c>
      <c r="S52" s="62">
        <f t="shared" si="1"/>
        <v>36000</v>
      </c>
    </row>
    <row r="53" spans="1:19" ht="20.100000000000001" customHeight="1" x14ac:dyDescent="0.25">
      <c r="A53" s="1"/>
      <c r="B53" s="36">
        <v>49</v>
      </c>
      <c r="C53" s="36" t="s">
        <v>203</v>
      </c>
      <c r="D53" s="36">
        <v>189</v>
      </c>
      <c r="E53" s="38" t="s">
        <v>204</v>
      </c>
      <c r="F53" s="38" t="s">
        <v>48</v>
      </c>
      <c r="G53" s="38" t="s">
        <v>205</v>
      </c>
      <c r="H53" s="61" t="s">
        <v>206</v>
      </c>
      <c r="I53" s="37" t="s">
        <v>38</v>
      </c>
      <c r="J53" s="41">
        <f t="shared" si="0"/>
        <v>90000</v>
      </c>
      <c r="K53" s="42"/>
      <c r="L53" s="55">
        <v>15000</v>
      </c>
      <c r="M53" s="36">
        <v>6</v>
      </c>
      <c r="N53" s="55">
        <f t="shared" si="2"/>
        <v>90000</v>
      </c>
      <c r="O53" s="45">
        <v>0</v>
      </c>
      <c r="P53" s="50">
        <v>0</v>
      </c>
      <c r="Q53" s="45">
        <v>0</v>
      </c>
      <c r="R53" s="47">
        <v>90000</v>
      </c>
      <c r="S53" s="62">
        <f t="shared" si="1"/>
        <v>90000</v>
      </c>
    </row>
    <row r="54" spans="1:19" ht="20.100000000000001" customHeight="1" x14ac:dyDescent="0.25">
      <c r="A54" s="1"/>
      <c r="B54" s="68">
        <v>50</v>
      </c>
      <c r="C54" s="36" t="s">
        <v>207</v>
      </c>
      <c r="D54" s="36">
        <v>189</v>
      </c>
      <c r="E54" s="38" t="s">
        <v>208</v>
      </c>
      <c r="F54" s="65" t="s">
        <v>31</v>
      </c>
      <c r="G54" s="65" t="s">
        <v>209</v>
      </c>
      <c r="H54" s="61" t="s">
        <v>210</v>
      </c>
      <c r="I54" s="37" t="s">
        <v>103</v>
      </c>
      <c r="J54" s="84">
        <f t="shared" si="0"/>
        <v>48000</v>
      </c>
      <c r="K54" s="42"/>
      <c r="L54" s="55">
        <v>12000</v>
      </c>
      <c r="M54" s="36">
        <v>4</v>
      </c>
      <c r="N54" s="55">
        <f t="shared" si="2"/>
        <v>48000</v>
      </c>
      <c r="O54" s="45">
        <v>0</v>
      </c>
      <c r="P54" s="50">
        <v>0</v>
      </c>
      <c r="Q54" s="45">
        <v>0</v>
      </c>
      <c r="R54" s="47">
        <v>72000</v>
      </c>
      <c r="S54" s="81">
        <f t="shared" si="1"/>
        <v>72000</v>
      </c>
    </row>
    <row r="55" spans="1:19" ht="20.100000000000001" customHeight="1" x14ac:dyDescent="0.25">
      <c r="A55" s="1"/>
      <c r="B55" s="36">
        <v>51</v>
      </c>
      <c r="C55" s="36" t="s">
        <v>211</v>
      </c>
      <c r="D55" s="36">
        <v>189</v>
      </c>
      <c r="E55" s="54" t="s">
        <v>212</v>
      </c>
      <c r="F55" s="38" t="s">
        <v>48</v>
      </c>
      <c r="G55" s="38" t="s">
        <v>213</v>
      </c>
      <c r="H55" s="61" t="s">
        <v>214</v>
      </c>
      <c r="I55" s="37" t="s">
        <v>38</v>
      </c>
      <c r="J55" s="41">
        <f t="shared" si="0"/>
        <v>42000</v>
      </c>
      <c r="K55" s="42"/>
      <c r="L55" s="43">
        <v>7000</v>
      </c>
      <c r="M55" s="44">
        <v>6</v>
      </c>
      <c r="N55" s="43">
        <f t="shared" si="2"/>
        <v>42000</v>
      </c>
      <c r="O55" s="45">
        <v>0</v>
      </c>
      <c r="P55" s="50">
        <v>0</v>
      </c>
      <c r="Q55" s="45">
        <v>0</v>
      </c>
      <c r="R55" s="47">
        <v>42000</v>
      </c>
      <c r="S55" s="62">
        <f t="shared" si="1"/>
        <v>42000</v>
      </c>
    </row>
    <row r="56" spans="1:19" ht="20.100000000000001" customHeight="1" x14ac:dyDescent="0.25">
      <c r="A56" s="1"/>
      <c r="B56" s="36">
        <v>52</v>
      </c>
      <c r="C56" s="36" t="s">
        <v>215</v>
      </c>
      <c r="D56" s="36">
        <v>189</v>
      </c>
      <c r="E56" s="54" t="s">
        <v>216</v>
      </c>
      <c r="F56" s="38" t="s">
        <v>44</v>
      </c>
      <c r="G56" s="38" t="s">
        <v>217</v>
      </c>
      <c r="H56" s="40" t="s">
        <v>218</v>
      </c>
      <c r="I56" s="37" t="s">
        <v>38</v>
      </c>
      <c r="J56" s="41">
        <f t="shared" si="0"/>
        <v>51000</v>
      </c>
      <c r="K56" s="42"/>
      <c r="L56" s="43">
        <v>8500</v>
      </c>
      <c r="M56" s="44">
        <v>6</v>
      </c>
      <c r="N56" s="43">
        <f t="shared" si="2"/>
        <v>51000</v>
      </c>
      <c r="O56" s="45">
        <v>0</v>
      </c>
      <c r="P56" s="50">
        <v>0</v>
      </c>
      <c r="Q56" s="45">
        <v>0</v>
      </c>
      <c r="R56" s="47">
        <v>51000</v>
      </c>
      <c r="S56" s="62">
        <f t="shared" si="1"/>
        <v>51000</v>
      </c>
    </row>
    <row r="57" spans="1:19" ht="20.100000000000001" customHeight="1" x14ac:dyDescent="0.25">
      <c r="A57" s="1"/>
      <c r="B57" s="68">
        <v>53</v>
      </c>
      <c r="C57" s="36" t="s">
        <v>219</v>
      </c>
      <c r="D57" s="36">
        <v>189</v>
      </c>
      <c r="E57" s="54" t="s">
        <v>220</v>
      </c>
      <c r="F57" s="65" t="s">
        <v>31</v>
      </c>
      <c r="G57" s="65" t="s">
        <v>221</v>
      </c>
      <c r="H57" s="61" t="s">
        <v>222</v>
      </c>
      <c r="I57" s="37" t="s">
        <v>103</v>
      </c>
      <c r="J57" s="84">
        <f t="shared" si="0"/>
        <v>48000</v>
      </c>
      <c r="K57" s="42"/>
      <c r="L57" s="43">
        <v>12000</v>
      </c>
      <c r="M57" s="44">
        <v>4</v>
      </c>
      <c r="N57" s="43">
        <f t="shared" si="2"/>
        <v>48000</v>
      </c>
      <c r="O57" s="45">
        <v>0</v>
      </c>
      <c r="P57" s="50">
        <v>0</v>
      </c>
      <c r="Q57" s="45">
        <v>0</v>
      </c>
      <c r="R57" s="47">
        <v>72000</v>
      </c>
      <c r="S57" s="62">
        <f t="shared" si="1"/>
        <v>72000</v>
      </c>
    </row>
    <row r="58" spans="1:19" ht="20.100000000000001" customHeight="1" x14ac:dyDescent="0.25">
      <c r="A58" s="1"/>
      <c r="B58" s="36">
        <v>54</v>
      </c>
      <c r="C58" s="36" t="s">
        <v>223</v>
      </c>
      <c r="D58" s="36">
        <v>189</v>
      </c>
      <c r="E58" s="54" t="s">
        <v>224</v>
      </c>
      <c r="F58" s="54" t="s">
        <v>48</v>
      </c>
      <c r="G58" s="54" t="s">
        <v>225</v>
      </c>
      <c r="H58" s="40" t="s">
        <v>226</v>
      </c>
      <c r="I58" s="37" t="s">
        <v>38</v>
      </c>
      <c r="J58" s="41">
        <f t="shared" si="0"/>
        <v>42000</v>
      </c>
      <c r="K58" s="42"/>
      <c r="L58" s="43">
        <v>7000</v>
      </c>
      <c r="M58" s="44">
        <v>6</v>
      </c>
      <c r="N58" s="43">
        <f t="shared" si="2"/>
        <v>42000</v>
      </c>
      <c r="O58" s="45">
        <v>0</v>
      </c>
      <c r="P58" s="50">
        <v>0</v>
      </c>
      <c r="Q58" s="45">
        <v>0</v>
      </c>
      <c r="R58" s="47">
        <v>42000</v>
      </c>
      <c r="S58" s="62">
        <f t="shared" si="1"/>
        <v>42000</v>
      </c>
    </row>
    <row r="59" spans="1:19" ht="20.100000000000001" customHeight="1" x14ac:dyDescent="0.25">
      <c r="A59" s="1"/>
      <c r="B59" s="37">
        <v>55</v>
      </c>
      <c r="C59" s="36" t="s">
        <v>227</v>
      </c>
      <c r="D59" s="37">
        <v>189</v>
      </c>
      <c r="E59" s="38" t="s">
        <v>228</v>
      </c>
      <c r="F59" s="38" t="s">
        <v>44</v>
      </c>
      <c r="G59" s="85" t="s">
        <v>229</v>
      </c>
      <c r="H59" s="40" t="s">
        <v>230</v>
      </c>
      <c r="I59" s="37" t="s">
        <v>38</v>
      </c>
      <c r="J59" s="41">
        <f t="shared" si="0"/>
        <v>30000</v>
      </c>
      <c r="K59" s="42"/>
      <c r="L59" s="43">
        <v>5000</v>
      </c>
      <c r="M59" s="44">
        <v>6</v>
      </c>
      <c r="N59" s="43">
        <f>L59*M59</f>
        <v>30000</v>
      </c>
      <c r="O59" s="45">
        <v>10000</v>
      </c>
      <c r="P59" s="50">
        <v>7500</v>
      </c>
      <c r="Q59" s="50">
        <v>7500</v>
      </c>
      <c r="R59" s="47">
        <v>5000</v>
      </c>
      <c r="S59" s="51">
        <f t="shared" si="1"/>
        <v>30000</v>
      </c>
    </row>
    <row r="60" spans="1:19" ht="20.100000000000001" customHeight="1" x14ac:dyDescent="0.25">
      <c r="A60" s="1"/>
      <c r="B60" s="37">
        <v>56</v>
      </c>
      <c r="C60" s="36" t="s">
        <v>231</v>
      </c>
      <c r="D60" s="37">
        <v>189</v>
      </c>
      <c r="E60" s="54" t="s">
        <v>232</v>
      </c>
      <c r="F60" s="38" t="s">
        <v>44</v>
      </c>
      <c r="G60" s="38" t="s">
        <v>233</v>
      </c>
      <c r="H60" s="40" t="s">
        <v>230</v>
      </c>
      <c r="I60" s="37" t="s">
        <v>38</v>
      </c>
      <c r="J60" s="41">
        <f t="shared" si="0"/>
        <v>18000</v>
      </c>
      <c r="K60" s="42"/>
      <c r="L60" s="43">
        <v>3000</v>
      </c>
      <c r="M60" s="44">
        <v>6</v>
      </c>
      <c r="N60" s="43">
        <f t="shared" si="2"/>
        <v>18000</v>
      </c>
      <c r="O60" s="45">
        <v>6000</v>
      </c>
      <c r="P60" s="50">
        <v>6000</v>
      </c>
      <c r="Q60" s="45">
        <v>3000</v>
      </c>
      <c r="R60" s="47">
        <v>3000</v>
      </c>
      <c r="S60" s="51">
        <f t="shared" si="1"/>
        <v>18000</v>
      </c>
    </row>
    <row r="61" spans="1:19" ht="20.100000000000001" customHeight="1" x14ac:dyDescent="0.25">
      <c r="A61" s="1"/>
      <c r="B61" s="36">
        <v>57</v>
      </c>
      <c r="C61" s="36" t="s">
        <v>234</v>
      </c>
      <c r="D61" s="37">
        <v>189</v>
      </c>
      <c r="E61" s="63" t="s">
        <v>235</v>
      </c>
      <c r="F61" s="39" t="s">
        <v>44</v>
      </c>
      <c r="G61" s="38" t="s">
        <v>233</v>
      </c>
      <c r="H61" s="40" t="s">
        <v>230</v>
      </c>
      <c r="I61" s="37" t="s">
        <v>38</v>
      </c>
      <c r="J61" s="41">
        <f t="shared" si="0"/>
        <v>18000</v>
      </c>
      <c r="K61" s="86"/>
      <c r="L61" s="43">
        <v>3000</v>
      </c>
      <c r="M61" s="44">
        <v>6</v>
      </c>
      <c r="N61" s="43">
        <f t="shared" si="2"/>
        <v>18000</v>
      </c>
      <c r="O61" s="45">
        <v>6000</v>
      </c>
      <c r="P61" s="50">
        <v>6000</v>
      </c>
      <c r="Q61" s="45">
        <v>3000</v>
      </c>
      <c r="R61" s="47">
        <v>3000</v>
      </c>
      <c r="S61" s="51">
        <f t="shared" si="1"/>
        <v>18000</v>
      </c>
    </row>
    <row r="62" spans="1:19" ht="20.100000000000001" customHeight="1" x14ac:dyDescent="0.25">
      <c r="A62" s="1"/>
      <c r="B62" s="36">
        <v>58</v>
      </c>
      <c r="C62" s="36" t="s">
        <v>236</v>
      </c>
      <c r="D62" s="37">
        <v>189</v>
      </c>
      <c r="E62" s="54" t="s">
        <v>237</v>
      </c>
      <c r="F62" s="38" t="s">
        <v>48</v>
      </c>
      <c r="G62" s="38" t="s">
        <v>233</v>
      </c>
      <c r="H62" s="40" t="s">
        <v>230</v>
      </c>
      <c r="I62" s="37" t="s">
        <v>38</v>
      </c>
      <c r="J62" s="41">
        <f t="shared" si="0"/>
        <v>18000</v>
      </c>
      <c r="K62" s="86"/>
      <c r="L62" s="43">
        <v>3000</v>
      </c>
      <c r="M62" s="44">
        <v>6</v>
      </c>
      <c r="N62" s="43">
        <f t="shared" si="2"/>
        <v>18000</v>
      </c>
      <c r="O62" s="45">
        <v>6000</v>
      </c>
      <c r="P62" s="50">
        <v>6000</v>
      </c>
      <c r="Q62" s="45">
        <v>3000</v>
      </c>
      <c r="R62" s="47">
        <v>3000</v>
      </c>
      <c r="S62" s="51">
        <f t="shared" si="1"/>
        <v>18000</v>
      </c>
    </row>
    <row r="63" spans="1:19" ht="20.100000000000001" customHeight="1" x14ac:dyDescent="0.25">
      <c r="A63" s="1"/>
      <c r="B63" s="77">
        <v>59</v>
      </c>
      <c r="C63" s="36" t="s">
        <v>238</v>
      </c>
      <c r="D63" s="37">
        <v>189</v>
      </c>
      <c r="E63" s="67" t="s">
        <v>239</v>
      </c>
      <c r="F63" s="38" t="s">
        <v>54</v>
      </c>
      <c r="G63" s="38" t="s">
        <v>233</v>
      </c>
      <c r="H63" s="40" t="s">
        <v>230</v>
      </c>
      <c r="I63" s="37" t="s">
        <v>38</v>
      </c>
      <c r="J63" s="41">
        <f t="shared" si="0"/>
        <v>18000</v>
      </c>
      <c r="K63" s="86"/>
      <c r="L63" s="43">
        <v>3000</v>
      </c>
      <c r="M63" s="44">
        <v>6</v>
      </c>
      <c r="N63" s="43">
        <f t="shared" si="2"/>
        <v>18000</v>
      </c>
      <c r="O63" s="45">
        <v>6000</v>
      </c>
      <c r="P63" s="50">
        <v>6000</v>
      </c>
      <c r="Q63" s="45">
        <v>3000</v>
      </c>
      <c r="R63" s="47">
        <v>3000</v>
      </c>
      <c r="S63" s="51">
        <f t="shared" si="1"/>
        <v>18000</v>
      </c>
    </row>
    <row r="64" spans="1:19" ht="20.100000000000001" customHeight="1" x14ac:dyDescent="0.25">
      <c r="A64" s="1"/>
      <c r="B64" s="77">
        <v>60</v>
      </c>
      <c r="C64" s="36" t="s">
        <v>240</v>
      </c>
      <c r="D64" s="37">
        <v>189</v>
      </c>
      <c r="E64" s="67" t="s">
        <v>241</v>
      </c>
      <c r="F64" s="38" t="s">
        <v>54</v>
      </c>
      <c r="G64" s="38" t="s">
        <v>233</v>
      </c>
      <c r="H64" s="40" t="s">
        <v>230</v>
      </c>
      <c r="I64" s="37" t="s">
        <v>38</v>
      </c>
      <c r="J64" s="41">
        <f t="shared" si="0"/>
        <v>21000</v>
      </c>
      <c r="K64" s="86"/>
      <c r="L64" s="43">
        <v>3500</v>
      </c>
      <c r="M64" s="44">
        <v>6</v>
      </c>
      <c r="N64" s="43">
        <f t="shared" si="2"/>
        <v>21000</v>
      </c>
      <c r="O64" s="45">
        <v>7000</v>
      </c>
      <c r="P64" s="45">
        <v>7000</v>
      </c>
      <c r="Q64" s="45">
        <v>3500</v>
      </c>
      <c r="R64" s="47">
        <v>3500</v>
      </c>
      <c r="S64" s="51">
        <f t="shared" si="1"/>
        <v>21000</v>
      </c>
    </row>
    <row r="65" spans="1:19" ht="20.100000000000001" customHeight="1" x14ac:dyDescent="0.25">
      <c r="A65" s="1"/>
      <c r="B65" s="36">
        <v>61</v>
      </c>
      <c r="C65" s="36" t="s">
        <v>242</v>
      </c>
      <c r="D65" s="37">
        <v>189</v>
      </c>
      <c r="E65" s="54" t="s">
        <v>243</v>
      </c>
      <c r="F65" s="49" t="s">
        <v>48</v>
      </c>
      <c r="G65" s="38" t="s">
        <v>244</v>
      </c>
      <c r="H65" s="40" t="s">
        <v>245</v>
      </c>
      <c r="I65" s="37" t="s">
        <v>38</v>
      </c>
      <c r="J65" s="41">
        <f t="shared" si="0"/>
        <v>18000</v>
      </c>
      <c r="K65" s="86"/>
      <c r="L65" s="43">
        <v>3000</v>
      </c>
      <c r="M65" s="44">
        <v>6</v>
      </c>
      <c r="N65" s="43">
        <f t="shared" si="2"/>
        <v>18000</v>
      </c>
      <c r="O65" s="45">
        <v>6000</v>
      </c>
      <c r="P65" s="45">
        <v>6000</v>
      </c>
      <c r="Q65" s="45">
        <v>3000</v>
      </c>
      <c r="R65" s="47">
        <v>3000</v>
      </c>
      <c r="S65" s="51">
        <f t="shared" si="1"/>
        <v>18000</v>
      </c>
    </row>
    <row r="66" spans="1:19" ht="20.100000000000001" customHeight="1" x14ac:dyDescent="0.25">
      <c r="A66" s="1"/>
      <c r="B66" s="77">
        <v>62</v>
      </c>
      <c r="C66" s="36" t="s">
        <v>246</v>
      </c>
      <c r="D66" s="37">
        <v>189</v>
      </c>
      <c r="E66" s="67" t="s">
        <v>247</v>
      </c>
      <c r="F66" s="38" t="s">
        <v>48</v>
      </c>
      <c r="G66" s="38" t="s">
        <v>244</v>
      </c>
      <c r="H66" s="40" t="s">
        <v>245</v>
      </c>
      <c r="I66" s="37" t="s">
        <v>38</v>
      </c>
      <c r="J66" s="41">
        <f t="shared" si="0"/>
        <v>18000</v>
      </c>
      <c r="K66" s="86"/>
      <c r="L66" s="43">
        <v>3000</v>
      </c>
      <c r="M66" s="44">
        <v>6</v>
      </c>
      <c r="N66" s="43">
        <f t="shared" si="2"/>
        <v>18000</v>
      </c>
      <c r="O66" s="45">
        <v>6000</v>
      </c>
      <c r="P66" s="45">
        <v>6000</v>
      </c>
      <c r="Q66" s="45">
        <v>3000</v>
      </c>
      <c r="R66" s="47">
        <v>3000</v>
      </c>
      <c r="S66" s="51">
        <f t="shared" si="1"/>
        <v>18000</v>
      </c>
    </row>
    <row r="67" spans="1:19" ht="20.100000000000001" customHeight="1" x14ac:dyDescent="0.25">
      <c r="B67" s="44">
        <v>63</v>
      </c>
      <c r="C67" s="36" t="s">
        <v>248</v>
      </c>
      <c r="D67" s="44">
        <v>189</v>
      </c>
      <c r="E67" s="67" t="s">
        <v>249</v>
      </c>
      <c r="F67" s="86" t="s">
        <v>250</v>
      </c>
      <c r="G67" s="86" t="s">
        <v>233</v>
      </c>
      <c r="H67" s="40" t="s">
        <v>251</v>
      </c>
      <c r="I67" s="37" t="s">
        <v>38</v>
      </c>
      <c r="J67" s="43">
        <f t="shared" si="0"/>
        <v>18000</v>
      </c>
      <c r="K67" s="86"/>
      <c r="L67" s="43">
        <v>3000</v>
      </c>
      <c r="M67" s="44">
        <v>6</v>
      </c>
      <c r="N67" s="43">
        <f t="shared" si="2"/>
        <v>18000</v>
      </c>
      <c r="O67" s="45">
        <v>6000</v>
      </c>
      <c r="P67" s="45">
        <v>6000</v>
      </c>
      <c r="Q67" s="45">
        <v>3000</v>
      </c>
      <c r="R67" s="47">
        <v>3000</v>
      </c>
      <c r="S67" s="51">
        <f t="shared" si="1"/>
        <v>18000</v>
      </c>
    </row>
    <row r="68" spans="1:19" ht="20.100000000000001" customHeight="1" x14ac:dyDescent="0.25">
      <c r="B68" s="44">
        <v>64</v>
      </c>
      <c r="C68" s="36" t="s">
        <v>252</v>
      </c>
      <c r="D68" s="44">
        <v>189</v>
      </c>
      <c r="E68" s="67" t="s">
        <v>253</v>
      </c>
      <c r="F68" s="86" t="s">
        <v>250</v>
      </c>
      <c r="G68" s="86" t="s">
        <v>254</v>
      </c>
      <c r="H68" s="40" t="s">
        <v>171</v>
      </c>
      <c r="I68" s="37" t="s">
        <v>255</v>
      </c>
      <c r="J68" s="43">
        <f t="shared" si="0"/>
        <v>45000</v>
      </c>
      <c r="K68" s="86"/>
      <c r="L68" s="43">
        <v>15000</v>
      </c>
      <c r="M68" s="44">
        <v>3</v>
      </c>
      <c r="N68" s="43">
        <f t="shared" si="2"/>
        <v>45000</v>
      </c>
      <c r="O68" s="45">
        <v>5000</v>
      </c>
      <c r="P68" s="45">
        <v>5000</v>
      </c>
      <c r="Q68" s="45">
        <v>0</v>
      </c>
      <c r="R68" s="47">
        <v>5000</v>
      </c>
      <c r="S68" s="51">
        <f t="shared" si="1"/>
        <v>15000</v>
      </c>
    </row>
    <row r="69" spans="1:19" ht="20.100000000000001" customHeight="1" x14ac:dyDescent="0.25">
      <c r="A69" s="1"/>
      <c r="B69" s="36">
        <v>65</v>
      </c>
      <c r="C69" s="36" t="s">
        <v>256</v>
      </c>
      <c r="D69" s="37">
        <v>189</v>
      </c>
      <c r="E69" s="67" t="s">
        <v>257</v>
      </c>
      <c r="F69" s="39" t="s">
        <v>48</v>
      </c>
      <c r="G69" s="65" t="s">
        <v>258</v>
      </c>
      <c r="H69" s="40" t="s">
        <v>259</v>
      </c>
      <c r="I69" s="37" t="s">
        <v>260</v>
      </c>
      <c r="J69" s="41">
        <f t="shared" ref="J69:J70" si="3">N69</f>
        <v>24000</v>
      </c>
      <c r="K69" s="86"/>
      <c r="L69" s="43">
        <v>6000</v>
      </c>
      <c r="M69" s="44">
        <v>4</v>
      </c>
      <c r="N69" s="43">
        <f t="shared" si="2"/>
        <v>24000</v>
      </c>
      <c r="O69" s="45">
        <v>6000</v>
      </c>
      <c r="P69" s="45">
        <v>6000</v>
      </c>
      <c r="Q69" s="45">
        <v>0</v>
      </c>
      <c r="R69" s="47">
        <v>6000</v>
      </c>
      <c r="S69" s="51">
        <f t="shared" ref="S69" si="4">SUM(O69:R69)</f>
        <v>18000</v>
      </c>
    </row>
    <row r="70" spans="1:19" ht="15.75" customHeight="1" thickBot="1" x14ac:dyDescent="0.3">
      <c r="B70" s="87"/>
      <c r="C70" s="87"/>
      <c r="D70" s="87"/>
      <c r="E70" s="87"/>
      <c r="F70" s="87"/>
      <c r="G70" s="87"/>
      <c r="H70" s="87"/>
      <c r="I70" s="87"/>
      <c r="J70" s="88">
        <f t="shared" si="3"/>
        <v>2917000</v>
      </c>
      <c r="K70" s="87"/>
      <c r="L70" s="87"/>
      <c r="M70" s="87"/>
      <c r="N70" s="89">
        <f>SUM(N5:N69)</f>
        <v>2917000</v>
      </c>
      <c r="O70" s="90">
        <f>SUM(O8:O69)</f>
        <v>620500</v>
      </c>
      <c r="P70" s="90">
        <f>SUM(P8:P69)</f>
        <v>566500</v>
      </c>
      <c r="Q70" s="90">
        <f>SUM(Q8:Q69)</f>
        <v>393000</v>
      </c>
      <c r="R70" s="91">
        <f>SUM(R8:R69)</f>
        <v>1388000</v>
      </c>
      <c r="S70" s="90">
        <f>SUM(S5:S69)</f>
        <v>3183000</v>
      </c>
    </row>
    <row r="71" spans="1:19" x14ac:dyDescent="0.25">
      <c r="B71" s="87"/>
      <c r="C71" s="87"/>
      <c r="D71" s="87"/>
      <c r="E71" s="87"/>
      <c r="F71" s="87"/>
      <c r="G71" s="87"/>
      <c r="H71" s="87"/>
      <c r="I71" s="87"/>
      <c r="J71" s="87"/>
      <c r="K71" s="87"/>
      <c r="L71" s="87"/>
      <c r="M71" s="87"/>
      <c r="N71" s="92"/>
      <c r="O71" s="87"/>
      <c r="P71" s="87"/>
      <c r="Q71" s="87"/>
      <c r="R71" s="87"/>
      <c r="S71" s="87"/>
    </row>
    <row r="72" spans="1:19" x14ac:dyDescent="0.25">
      <c r="B72" s="87"/>
      <c r="C72" s="87"/>
      <c r="D72" s="87"/>
      <c r="E72" s="87"/>
      <c r="F72" s="87"/>
      <c r="G72" s="93"/>
      <c r="H72" s="94" t="s">
        <v>261</v>
      </c>
      <c r="I72" s="87"/>
      <c r="J72" s="87"/>
      <c r="K72" s="87"/>
      <c r="L72" s="87"/>
      <c r="M72" s="87"/>
      <c r="N72" s="92"/>
      <c r="O72" s="87"/>
      <c r="P72" s="87"/>
      <c r="Q72" s="87"/>
      <c r="R72" s="87"/>
      <c r="S72" s="87"/>
    </row>
    <row r="73" spans="1:19" x14ac:dyDescent="0.25">
      <c r="B73" s="95"/>
      <c r="C73" s="96" t="s">
        <v>262</v>
      </c>
      <c r="D73" s="96"/>
      <c r="E73" s="87"/>
      <c r="F73" s="87"/>
      <c r="G73" s="93"/>
      <c r="H73" s="89"/>
      <c r="I73" s="87"/>
      <c r="J73" s="87"/>
      <c r="K73" s="87"/>
      <c r="L73" s="87"/>
      <c r="M73" s="87"/>
      <c r="N73" s="87"/>
      <c r="O73" s="87"/>
      <c r="P73" s="87"/>
      <c r="Q73" s="87"/>
      <c r="R73" s="87"/>
      <c r="S73" s="97"/>
    </row>
    <row r="74" spans="1:19" x14ac:dyDescent="0.25">
      <c r="B74" s="87"/>
      <c r="C74" s="87"/>
      <c r="D74" s="87"/>
      <c r="E74" s="87"/>
      <c r="F74" s="87"/>
      <c r="G74" s="93"/>
      <c r="H74" s="89"/>
      <c r="I74" s="87"/>
      <c r="J74" s="87"/>
      <c r="K74" s="87"/>
      <c r="L74" s="87"/>
      <c r="M74" s="87"/>
      <c r="N74" s="87"/>
      <c r="O74" s="87"/>
      <c r="P74" s="87"/>
      <c r="Q74" s="87"/>
      <c r="R74" s="87"/>
      <c r="S74" s="97"/>
    </row>
    <row r="75" spans="1:19" x14ac:dyDescent="0.25">
      <c r="B75" s="87"/>
      <c r="C75" s="87"/>
      <c r="D75" s="87"/>
      <c r="E75" s="87"/>
      <c r="F75" s="87"/>
      <c r="G75" s="93"/>
      <c r="H75" s="89"/>
      <c r="I75" s="87"/>
      <c r="J75" s="87"/>
      <c r="K75" s="87"/>
      <c r="L75" s="87"/>
      <c r="M75" s="87"/>
      <c r="N75" s="87"/>
      <c r="O75" s="87"/>
      <c r="P75" s="87"/>
      <c r="Q75" s="87"/>
      <c r="R75" s="87"/>
      <c r="S75" s="97"/>
    </row>
    <row r="76" spans="1:19" ht="15.75" thickBot="1" x14ac:dyDescent="0.3">
      <c r="B76" s="87"/>
      <c r="C76" s="87"/>
      <c r="D76" s="87"/>
      <c r="E76" s="87"/>
      <c r="F76" s="87"/>
      <c r="G76" s="93"/>
      <c r="H76" s="98"/>
      <c r="I76" s="87"/>
      <c r="J76" s="87"/>
      <c r="K76" s="87"/>
      <c r="L76" s="87"/>
      <c r="M76" s="87"/>
      <c r="N76" s="87"/>
      <c r="O76" s="87"/>
      <c r="P76" s="87"/>
      <c r="Q76" s="87"/>
      <c r="R76" s="87"/>
      <c r="S76" s="97"/>
    </row>
    <row r="77" spans="1:19" x14ac:dyDescent="0.25">
      <c r="B77" s="126" t="s">
        <v>263</v>
      </c>
      <c r="C77" s="126"/>
      <c r="D77" s="126"/>
      <c r="E77" s="126"/>
      <c r="F77" s="126"/>
      <c r="G77" s="126"/>
      <c r="H77" s="126"/>
      <c r="I77" s="126"/>
      <c r="J77" s="126"/>
      <c r="K77" s="126"/>
      <c r="L77" s="126"/>
      <c r="M77" s="126"/>
      <c r="N77" s="126"/>
      <c r="O77" s="126"/>
      <c r="P77" s="126"/>
      <c r="Q77" s="126"/>
      <c r="R77" s="126"/>
      <c r="S77" s="126"/>
    </row>
    <row r="78" spans="1:19" x14ac:dyDescent="0.25">
      <c r="B78" s="44">
        <v>1</v>
      </c>
      <c r="C78" s="37" t="s">
        <v>264</v>
      </c>
      <c r="D78" s="37">
        <v>189</v>
      </c>
      <c r="E78" s="38" t="s">
        <v>265</v>
      </c>
      <c r="F78" s="37" t="s">
        <v>264</v>
      </c>
      <c r="G78" s="43">
        <v>24000</v>
      </c>
      <c r="H78" s="55">
        <v>12000</v>
      </c>
      <c r="I78" s="55">
        <v>6000</v>
      </c>
      <c r="J78" s="76">
        <v>6000</v>
      </c>
      <c r="K78" s="86"/>
      <c r="L78" s="86"/>
      <c r="M78" s="86"/>
      <c r="N78" s="86"/>
      <c r="O78" s="86" t="s">
        <v>266</v>
      </c>
      <c r="P78" s="43">
        <v>24000</v>
      </c>
      <c r="Q78" s="55">
        <v>12000</v>
      </c>
      <c r="R78" s="55">
        <v>6000</v>
      </c>
      <c r="S78" s="76">
        <v>6000</v>
      </c>
    </row>
    <row r="79" spans="1:19" x14ac:dyDescent="0.25">
      <c r="B79" s="44">
        <f>B76+1</f>
        <v>1</v>
      </c>
      <c r="C79" s="37" t="s">
        <v>267</v>
      </c>
      <c r="D79" s="37">
        <v>189</v>
      </c>
      <c r="E79" s="54" t="s">
        <v>268</v>
      </c>
      <c r="F79" s="37" t="s">
        <v>267</v>
      </c>
      <c r="G79" s="43">
        <v>20000</v>
      </c>
      <c r="H79" s="55">
        <v>10000</v>
      </c>
      <c r="I79" s="55">
        <v>5000</v>
      </c>
      <c r="J79" s="76">
        <v>5000</v>
      </c>
      <c r="K79" s="86"/>
      <c r="L79" s="86"/>
      <c r="M79" s="86"/>
      <c r="N79" s="86"/>
      <c r="O79" s="86" t="s">
        <v>266</v>
      </c>
      <c r="P79" s="43">
        <v>20000</v>
      </c>
      <c r="Q79" s="55">
        <v>10000</v>
      </c>
      <c r="R79" s="55">
        <v>5000</v>
      </c>
      <c r="S79" s="76">
        <v>5000</v>
      </c>
    </row>
    <row r="80" spans="1:19" x14ac:dyDescent="0.25">
      <c r="B80" s="44">
        <f>B79+1</f>
        <v>2</v>
      </c>
      <c r="C80" s="37" t="s">
        <v>269</v>
      </c>
      <c r="D80" s="37">
        <v>189</v>
      </c>
      <c r="E80" s="38" t="s">
        <v>270</v>
      </c>
      <c r="F80" s="37" t="s">
        <v>269</v>
      </c>
      <c r="G80" s="43">
        <v>16000</v>
      </c>
      <c r="H80" s="55">
        <v>8000</v>
      </c>
      <c r="I80" s="55">
        <v>4000</v>
      </c>
      <c r="J80" s="76">
        <v>4000</v>
      </c>
      <c r="K80" s="86"/>
      <c r="L80" s="86"/>
      <c r="M80" s="86"/>
      <c r="N80" s="86"/>
      <c r="O80" s="86" t="s">
        <v>266</v>
      </c>
      <c r="P80" s="43">
        <v>16000</v>
      </c>
      <c r="Q80" s="55">
        <v>8000</v>
      </c>
      <c r="R80" s="55">
        <v>4000</v>
      </c>
      <c r="S80" s="76">
        <v>4000</v>
      </c>
    </row>
    <row r="81" spans="2:19" x14ac:dyDescent="0.25">
      <c r="B81" s="44">
        <f t="shared" ref="B81:B130" si="5">B80+1</f>
        <v>3</v>
      </c>
      <c r="C81" s="37" t="s">
        <v>271</v>
      </c>
      <c r="D81" s="37">
        <v>189</v>
      </c>
      <c r="E81" s="54" t="s">
        <v>272</v>
      </c>
      <c r="F81" s="37" t="s">
        <v>271</v>
      </c>
      <c r="G81" s="43">
        <v>16000</v>
      </c>
      <c r="H81" s="55">
        <v>8000</v>
      </c>
      <c r="I81" s="55">
        <v>4000</v>
      </c>
      <c r="J81" s="76">
        <v>4000</v>
      </c>
      <c r="K81" s="86"/>
      <c r="L81" s="86"/>
      <c r="M81" s="86"/>
      <c r="N81" s="86"/>
      <c r="O81" s="86" t="s">
        <v>266</v>
      </c>
      <c r="P81" s="43">
        <v>16000</v>
      </c>
      <c r="Q81" s="55">
        <v>8000</v>
      </c>
      <c r="R81" s="55">
        <v>4000</v>
      </c>
      <c r="S81" s="76">
        <v>4000</v>
      </c>
    </row>
    <row r="82" spans="2:19" x14ac:dyDescent="0.25">
      <c r="B82" s="44">
        <f t="shared" si="5"/>
        <v>4</v>
      </c>
      <c r="C82" s="37" t="s">
        <v>273</v>
      </c>
      <c r="D82" s="37">
        <v>189</v>
      </c>
      <c r="E82" s="54" t="s">
        <v>274</v>
      </c>
      <c r="F82" s="37" t="s">
        <v>273</v>
      </c>
      <c r="G82" s="43">
        <v>16000</v>
      </c>
      <c r="H82" s="55">
        <v>0</v>
      </c>
      <c r="I82" s="55">
        <v>12000</v>
      </c>
      <c r="J82" s="76">
        <v>4000</v>
      </c>
      <c r="K82" s="86"/>
      <c r="L82" s="86"/>
      <c r="M82" s="86"/>
      <c r="N82" s="86"/>
      <c r="O82" s="86" t="s">
        <v>266</v>
      </c>
      <c r="P82" s="43">
        <v>16000</v>
      </c>
      <c r="Q82" s="55">
        <v>0</v>
      </c>
      <c r="R82" s="55">
        <v>12000</v>
      </c>
      <c r="S82" s="76">
        <v>4000</v>
      </c>
    </row>
    <row r="83" spans="2:19" x14ac:dyDescent="0.25">
      <c r="B83" s="44">
        <f t="shared" si="5"/>
        <v>5</v>
      </c>
      <c r="C83" s="37" t="s">
        <v>275</v>
      </c>
      <c r="D83" s="37">
        <v>189</v>
      </c>
      <c r="E83" s="82" t="s">
        <v>276</v>
      </c>
      <c r="F83" s="37" t="s">
        <v>275</v>
      </c>
      <c r="G83" s="43">
        <v>16000</v>
      </c>
      <c r="H83" s="55">
        <v>8000</v>
      </c>
      <c r="I83" s="55">
        <v>4000</v>
      </c>
      <c r="J83" s="76">
        <v>4000</v>
      </c>
      <c r="K83" s="86"/>
      <c r="L83" s="86"/>
      <c r="M83" s="86"/>
      <c r="N83" s="86"/>
      <c r="O83" s="86" t="s">
        <v>266</v>
      </c>
      <c r="P83" s="43">
        <v>16000</v>
      </c>
      <c r="Q83" s="55">
        <v>8000</v>
      </c>
      <c r="R83" s="55">
        <v>4000</v>
      </c>
      <c r="S83" s="76">
        <v>4000</v>
      </c>
    </row>
    <row r="84" spans="2:19" x14ac:dyDescent="0.25">
      <c r="B84" s="44">
        <f t="shared" si="5"/>
        <v>6</v>
      </c>
      <c r="C84" s="37" t="s">
        <v>277</v>
      </c>
      <c r="D84" s="37">
        <v>189</v>
      </c>
      <c r="E84" s="99" t="s">
        <v>278</v>
      </c>
      <c r="F84" s="37" t="s">
        <v>277</v>
      </c>
      <c r="G84" s="43">
        <v>12000</v>
      </c>
      <c r="H84" s="55">
        <v>6000</v>
      </c>
      <c r="I84" s="55">
        <v>3000</v>
      </c>
      <c r="J84" s="76">
        <v>3000</v>
      </c>
      <c r="K84" s="86"/>
      <c r="L84" s="86"/>
      <c r="M84" s="86"/>
      <c r="N84" s="86"/>
      <c r="O84" s="86" t="s">
        <v>266</v>
      </c>
      <c r="P84" s="43">
        <v>12000</v>
      </c>
      <c r="Q84" s="55">
        <v>6000</v>
      </c>
      <c r="R84" s="55">
        <v>3000</v>
      </c>
      <c r="S84" s="76">
        <v>3000</v>
      </c>
    </row>
    <row r="85" spans="2:19" x14ac:dyDescent="0.25">
      <c r="B85" s="44">
        <f t="shared" si="5"/>
        <v>7</v>
      </c>
      <c r="C85" s="37" t="s">
        <v>279</v>
      </c>
      <c r="D85" s="37">
        <v>189</v>
      </c>
      <c r="E85" s="99" t="s">
        <v>280</v>
      </c>
      <c r="F85" s="37" t="s">
        <v>279</v>
      </c>
      <c r="G85" s="43">
        <v>12000</v>
      </c>
      <c r="H85" s="55">
        <v>6000</v>
      </c>
      <c r="I85" s="55">
        <v>3000</v>
      </c>
      <c r="J85" s="76">
        <v>3000</v>
      </c>
      <c r="K85" s="86"/>
      <c r="L85" s="86"/>
      <c r="M85" s="86"/>
      <c r="N85" s="86"/>
      <c r="O85" s="86" t="s">
        <v>266</v>
      </c>
      <c r="P85" s="43">
        <v>12000</v>
      </c>
      <c r="Q85" s="55">
        <v>6000</v>
      </c>
      <c r="R85" s="55">
        <v>3000</v>
      </c>
      <c r="S85" s="76">
        <v>3000</v>
      </c>
    </row>
    <row r="86" spans="2:19" x14ac:dyDescent="0.25">
      <c r="B86" s="44">
        <f t="shared" si="5"/>
        <v>8</v>
      </c>
      <c r="C86" s="37" t="s">
        <v>281</v>
      </c>
      <c r="D86" s="37">
        <v>189</v>
      </c>
      <c r="E86" s="99" t="s">
        <v>282</v>
      </c>
      <c r="F86" s="37" t="s">
        <v>281</v>
      </c>
      <c r="G86" s="43">
        <v>12000</v>
      </c>
      <c r="H86" s="55">
        <v>6000</v>
      </c>
      <c r="I86" s="55">
        <v>3000</v>
      </c>
      <c r="J86" s="76">
        <v>3000</v>
      </c>
      <c r="K86" s="86"/>
      <c r="L86" s="86"/>
      <c r="M86" s="86"/>
      <c r="N86" s="86"/>
      <c r="O86" s="86" t="s">
        <v>266</v>
      </c>
      <c r="P86" s="43">
        <v>12000</v>
      </c>
      <c r="Q86" s="55">
        <v>6000</v>
      </c>
      <c r="R86" s="55">
        <v>3000</v>
      </c>
      <c r="S86" s="76">
        <v>3000</v>
      </c>
    </row>
    <row r="87" spans="2:19" x14ac:dyDescent="0.25">
      <c r="B87" s="44">
        <f t="shared" si="5"/>
        <v>9</v>
      </c>
      <c r="C87" s="37" t="s">
        <v>283</v>
      </c>
      <c r="D87" s="37">
        <v>189</v>
      </c>
      <c r="E87" s="99" t="s">
        <v>284</v>
      </c>
      <c r="F87" s="37" t="s">
        <v>283</v>
      </c>
      <c r="G87" s="43">
        <v>12000</v>
      </c>
      <c r="H87" s="55">
        <v>6000</v>
      </c>
      <c r="I87" s="55">
        <v>3000</v>
      </c>
      <c r="J87" s="76">
        <v>3000</v>
      </c>
      <c r="K87" s="86"/>
      <c r="L87" s="86"/>
      <c r="M87" s="86"/>
      <c r="N87" s="86"/>
      <c r="O87" s="86" t="s">
        <v>266</v>
      </c>
      <c r="P87" s="43">
        <v>12000</v>
      </c>
      <c r="Q87" s="55">
        <v>6000</v>
      </c>
      <c r="R87" s="55">
        <v>3000</v>
      </c>
      <c r="S87" s="76">
        <v>3000</v>
      </c>
    </row>
    <row r="88" spans="2:19" x14ac:dyDescent="0.25">
      <c r="B88" s="44">
        <f t="shared" si="5"/>
        <v>10</v>
      </c>
      <c r="C88" s="37" t="s">
        <v>285</v>
      </c>
      <c r="D88" s="37">
        <v>189</v>
      </c>
      <c r="E88" s="99" t="s">
        <v>286</v>
      </c>
      <c r="F88" s="37" t="s">
        <v>285</v>
      </c>
      <c r="G88" s="43">
        <v>12000</v>
      </c>
      <c r="H88" s="55">
        <v>0</v>
      </c>
      <c r="I88" s="55">
        <v>9000</v>
      </c>
      <c r="J88" s="76">
        <v>3000</v>
      </c>
      <c r="K88" s="86"/>
      <c r="L88" s="86"/>
      <c r="M88" s="86"/>
      <c r="N88" s="86"/>
      <c r="O88" s="86" t="s">
        <v>266</v>
      </c>
      <c r="P88" s="43">
        <v>12000</v>
      </c>
      <c r="Q88" s="55">
        <v>0</v>
      </c>
      <c r="R88" s="55">
        <v>9000</v>
      </c>
      <c r="S88" s="76">
        <v>3000</v>
      </c>
    </row>
    <row r="89" spans="2:19" x14ac:dyDescent="0.25">
      <c r="B89" s="44">
        <f t="shared" si="5"/>
        <v>11</v>
      </c>
      <c r="C89" s="37" t="s">
        <v>287</v>
      </c>
      <c r="D89" s="37">
        <v>189</v>
      </c>
      <c r="E89" s="99" t="s">
        <v>288</v>
      </c>
      <c r="F89" s="37" t="s">
        <v>287</v>
      </c>
      <c r="G89" s="43">
        <v>12000</v>
      </c>
      <c r="H89" s="55">
        <v>6000</v>
      </c>
      <c r="I89" s="55">
        <v>3000</v>
      </c>
      <c r="J89" s="76">
        <v>3000</v>
      </c>
      <c r="K89" s="86"/>
      <c r="L89" s="86"/>
      <c r="M89" s="86"/>
      <c r="N89" s="86"/>
      <c r="O89" s="86" t="s">
        <v>266</v>
      </c>
      <c r="P89" s="43">
        <v>12000</v>
      </c>
      <c r="Q89" s="55">
        <v>6000</v>
      </c>
      <c r="R89" s="55">
        <v>3000</v>
      </c>
      <c r="S89" s="76">
        <v>3000</v>
      </c>
    </row>
    <row r="90" spans="2:19" x14ac:dyDescent="0.25">
      <c r="B90" s="44">
        <f t="shared" si="5"/>
        <v>12</v>
      </c>
      <c r="C90" s="37" t="s">
        <v>289</v>
      </c>
      <c r="D90" s="37">
        <v>189</v>
      </c>
      <c r="E90" s="99" t="s">
        <v>290</v>
      </c>
      <c r="F90" s="37" t="s">
        <v>289</v>
      </c>
      <c r="G90" s="43">
        <v>12000</v>
      </c>
      <c r="H90" s="55">
        <v>6000</v>
      </c>
      <c r="I90" s="55">
        <v>3000</v>
      </c>
      <c r="J90" s="76">
        <v>3000</v>
      </c>
      <c r="K90" s="86"/>
      <c r="L90" s="86"/>
      <c r="M90" s="86"/>
      <c r="N90" s="86"/>
      <c r="O90" s="86" t="s">
        <v>266</v>
      </c>
      <c r="P90" s="43">
        <v>12000</v>
      </c>
      <c r="Q90" s="55">
        <v>6000</v>
      </c>
      <c r="R90" s="55">
        <v>3000</v>
      </c>
      <c r="S90" s="76">
        <v>3000</v>
      </c>
    </row>
    <row r="91" spans="2:19" x14ac:dyDescent="0.25">
      <c r="B91" s="44">
        <f t="shared" si="5"/>
        <v>13</v>
      </c>
      <c r="C91" s="37" t="s">
        <v>291</v>
      </c>
      <c r="D91" s="37">
        <v>189</v>
      </c>
      <c r="E91" s="99" t="s">
        <v>292</v>
      </c>
      <c r="F91" s="37" t="s">
        <v>291</v>
      </c>
      <c r="G91" s="43">
        <v>12000</v>
      </c>
      <c r="H91" s="55">
        <v>6000</v>
      </c>
      <c r="I91" s="55">
        <v>3000</v>
      </c>
      <c r="J91" s="76">
        <v>3000</v>
      </c>
      <c r="K91" s="86"/>
      <c r="L91" s="86"/>
      <c r="M91" s="86"/>
      <c r="N91" s="86"/>
      <c r="O91" s="86" t="s">
        <v>266</v>
      </c>
      <c r="P91" s="43">
        <v>12000</v>
      </c>
      <c r="Q91" s="55">
        <v>6000</v>
      </c>
      <c r="R91" s="55">
        <v>3000</v>
      </c>
      <c r="S91" s="76">
        <v>3000</v>
      </c>
    </row>
    <row r="92" spans="2:19" x14ac:dyDescent="0.25">
      <c r="B92" s="44">
        <f t="shared" si="5"/>
        <v>14</v>
      </c>
      <c r="C92" s="37" t="s">
        <v>293</v>
      </c>
      <c r="D92" s="37">
        <v>189</v>
      </c>
      <c r="E92" s="99" t="s">
        <v>294</v>
      </c>
      <c r="F92" s="37" t="s">
        <v>293</v>
      </c>
      <c r="G92" s="43">
        <v>12000</v>
      </c>
      <c r="H92" s="55">
        <v>6000</v>
      </c>
      <c r="I92" s="55">
        <v>3000</v>
      </c>
      <c r="J92" s="76">
        <v>3000</v>
      </c>
      <c r="K92" s="86"/>
      <c r="L92" s="86"/>
      <c r="M92" s="86"/>
      <c r="N92" s="86"/>
      <c r="O92" s="86" t="s">
        <v>266</v>
      </c>
      <c r="P92" s="43">
        <v>12000</v>
      </c>
      <c r="Q92" s="55">
        <v>6000</v>
      </c>
      <c r="R92" s="55">
        <v>3000</v>
      </c>
      <c r="S92" s="76">
        <v>3000</v>
      </c>
    </row>
    <row r="93" spans="2:19" x14ac:dyDescent="0.25">
      <c r="B93" s="44">
        <f t="shared" si="5"/>
        <v>15</v>
      </c>
      <c r="C93" s="37" t="s">
        <v>295</v>
      </c>
      <c r="D93" s="37">
        <v>189</v>
      </c>
      <c r="E93" s="99" t="s">
        <v>296</v>
      </c>
      <c r="F93" s="37" t="s">
        <v>295</v>
      </c>
      <c r="G93" s="43">
        <v>12000</v>
      </c>
      <c r="H93" s="55">
        <v>0</v>
      </c>
      <c r="I93" s="55">
        <v>9000</v>
      </c>
      <c r="J93" s="76">
        <v>3000</v>
      </c>
      <c r="K93" s="86"/>
      <c r="L93" s="86"/>
      <c r="M93" s="86"/>
      <c r="N93" s="86"/>
      <c r="O93" s="86" t="s">
        <v>266</v>
      </c>
      <c r="P93" s="43">
        <v>12000</v>
      </c>
      <c r="Q93" s="55">
        <v>0</v>
      </c>
      <c r="R93" s="55">
        <v>9000</v>
      </c>
      <c r="S93" s="76">
        <v>3000</v>
      </c>
    </row>
    <row r="94" spans="2:19" x14ac:dyDescent="0.25">
      <c r="B94" s="44">
        <f t="shared" si="5"/>
        <v>16</v>
      </c>
      <c r="C94" s="37" t="s">
        <v>297</v>
      </c>
      <c r="D94" s="37">
        <v>189</v>
      </c>
      <c r="E94" s="99" t="s">
        <v>298</v>
      </c>
      <c r="F94" s="37" t="s">
        <v>297</v>
      </c>
      <c r="G94" s="43">
        <v>12000</v>
      </c>
      <c r="H94" s="55">
        <v>6000</v>
      </c>
      <c r="I94" s="55">
        <v>3000</v>
      </c>
      <c r="J94" s="76">
        <v>3000</v>
      </c>
      <c r="K94" s="86"/>
      <c r="L94" s="86"/>
      <c r="M94" s="86"/>
      <c r="N94" s="86"/>
      <c r="O94" s="86" t="s">
        <v>266</v>
      </c>
      <c r="P94" s="43">
        <v>12000</v>
      </c>
      <c r="Q94" s="55">
        <v>6000</v>
      </c>
      <c r="R94" s="55">
        <v>3000</v>
      </c>
      <c r="S94" s="76">
        <v>3000</v>
      </c>
    </row>
    <row r="95" spans="2:19" x14ac:dyDescent="0.25">
      <c r="B95" s="44">
        <f t="shared" si="5"/>
        <v>17</v>
      </c>
      <c r="C95" s="37" t="s">
        <v>299</v>
      </c>
      <c r="D95" s="37">
        <v>189</v>
      </c>
      <c r="E95" s="99" t="s">
        <v>300</v>
      </c>
      <c r="F95" s="37" t="s">
        <v>299</v>
      </c>
      <c r="G95" s="43">
        <v>12000</v>
      </c>
      <c r="H95" s="55">
        <v>0</v>
      </c>
      <c r="I95" s="55">
        <v>9000</v>
      </c>
      <c r="J95" s="76">
        <v>3000</v>
      </c>
      <c r="K95" s="86"/>
      <c r="L95" s="86"/>
      <c r="M95" s="86"/>
      <c r="N95" s="86"/>
      <c r="O95" s="86" t="s">
        <v>266</v>
      </c>
      <c r="P95" s="43">
        <v>12000</v>
      </c>
      <c r="Q95" s="55">
        <v>0</v>
      </c>
      <c r="R95" s="55">
        <v>9000</v>
      </c>
      <c r="S95" s="76">
        <v>3000</v>
      </c>
    </row>
    <row r="96" spans="2:19" x14ac:dyDescent="0.25">
      <c r="B96" s="44">
        <f t="shared" si="5"/>
        <v>18</v>
      </c>
      <c r="C96" s="37" t="s">
        <v>301</v>
      </c>
      <c r="D96" s="37">
        <v>189</v>
      </c>
      <c r="E96" s="99" t="s">
        <v>302</v>
      </c>
      <c r="F96" s="37" t="s">
        <v>301</v>
      </c>
      <c r="G96" s="43">
        <v>12000</v>
      </c>
      <c r="H96" s="55">
        <v>0</v>
      </c>
      <c r="I96" s="55">
        <v>9000</v>
      </c>
      <c r="J96" s="76">
        <v>3000</v>
      </c>
      <c r="K96" s="86"/>
      <c r="L96" s="86"/>
      <c r="M96" s="86"/>
      <c r="N96" s="86"/>
      <c r="O96" s="86" t="s">
        <v>266</v>
      </c>
      <c r="P96" s="43">
        <v>12000</v>
      </c>
      <c r="Q96" s="55">
        <v>0</v>
      </c>
      <c r="R96" s="55">
        <v>9000</v>
      </c>
      <c r="S96" s="76">
        <v>3000</v>
      </c>
    </row>
    <row r="97" spans="2:19" x14ac:dyDescent="0.25">
      <c r="B97" s="44">
        <f t="shared" si="5"/>
        <v>19</v>
      </c>
      <c r="C97" s="37" t="s">
        <v>303</v>
      </c>
      <c r="D97" s="37">
        <v>189</v>
      </c>
      <c r="E97" s="99" t="s">
        <v>304</v>
      </c>
      <c r="F97" s="37" t="s">
        <v>303</v>
      </c>
      <c r="G97" s="43">
        <v>12000</v>
      </c>
      <c r="H97" s="55">
        <v>0</v>
      </c>
      <c r="I97" s="55">
        <v>9000</v>
      </c>
      <c r="J97" s="76">
        <v>3000</v>
      </c>
      <c r="K97" s="86"/>
      <c r="L97" s="86"/>
      <c r="M97" s="86"/>
      <c r="N97" s="86"/>
      <c r="O97" s="86" t="s">
        <v>266</v>
      </c>
      <c r="P97" s="43">
        <v>12000</v>
      </c>
      <c r="Q97" s="55">
        <v>0</v>
      </c>
      <c r="R97" s="55">
        <v>9000</v>
      </c>
      <c r="S97" s="76">
        <v>3000</v>
      </c>
    </row>
    <row r="98" spans="2:19" x14ac:dyDescent="0.25">
      <c r="B98" s="44">
        <f t="shared" si="5"/>
        <v>20</v>
      </c>
      <c r="C98" s="37" t="s">
        <v>305</v>
      </c>
      <c r="D98" s="37">
        <v>189</v>
      </c>
      <c r="E98" s="99" t="s">
        <v>306</v>
      </c>
      <c r="F98" s="37" t="s">
        <v>305</v>
      </c>
      <c r="G98" s="43">
        <v>12000</v>
      </c>
      <c r="H98" s="55">
        <v>0</v>
      </c>
      <c r="I98" s="55">
        <v>9000</v>
      </c>
      <c r="J98" s="76">
        <v>3000</v>
      </c>
      <c r="K98" s="86"/>
      <c r="L98" s="86"/>
      <c r="M98" s="86"/>
      <c r="N98" s="86"/>
      <c r="O98" s="86" t="s">
        <v>266</v>
      </c>
      <c r="P98" s="43">
        <v>12000</v>
      </c>
      <c r="Q98" s="55">
        <v>0</v>
      </c>
      <c r="R98" s="55">
        <v>9000</v>
      </c>
      <c r="S98" s="76">
        <v>3000</v>
      </c>
    </row>
    <row r="99" spans="2:19" x14ac:dyDescent="0.25">
      <c r="B99" s="44">
        <f t="shared" si="5"/>
        <v>21</v>
      </c>
      <c r="C99" s="37" t="s">
        <v>307</v>
      </c>
      <c r="D99" s="37">
        <v>189</v>
      </c>
      <c r="E99" s="99" t="s">
        <v>308</v>
      </c>
      <c r="F99" s="37" t="s">
        <v>307</v>
      </c>
      <c r="G99" s="43">
        <v>12000</v>
      </c>
      <c r="H99" s="55">
        <v>6000</v>
      </c>
      <c r="I99" s="55">
        <v>3000</v>
      </c>
      <c r="J99" s="76">
        <v>3000</v>
      </c>
      <c r="K99" s="86"/>
      <c r="L99" s="86"/>
      <c r="M99" s="86"/>
      <c r="N99" s="86"/>
      <c r="O99" s="86" t="s">
        <v>266</v>
      </c>
      <c r="P99" s="43">
        <v>12000</v>
      </c>
      <c r="Q99" s="55">
        <v>6000</v>
      </c>
      <c r="R99" s="55">
        <v>3000</v>
      </c>
      <c r="S99" s="76">
        <v>3000</v>
      </c>
    </row>
    <row r="100" spans="2:19" x14ac:dyDescent="0.25">
      <c r="B100" s="44">
        <f t="shared" si="5"/>
        <v>22</v>
      </c>
      <c r="C100" s="37" t="s">
        <v>309</v>
      </c>
      <c r="D100" s="37">
        <v>189</v>
      </c>
      <c r="E100" s="99" t="s">
        <v>310</v>
      </c>
      <c r="F100" s="37" t="s">
        <v>309</v>
      </c>
      <c r="G100" s="43">
        <v>12000</v>
      </c>
      <c r="H100" s="55">
        <v>6000</v>
      </c>
      <c r="I100" s="55">
        <v>3000</v>
      </c>
      <c r="J100" s="76">
        <v>3000</v>
      </c>
      <c r="K100" s="86"/>
      <c r="L100" s="86"/>
      <c r="M100" s="86"/>
      <c r="N100" s="86"/>
      <c r="O100" s="86" t="s">
        <v>266</v>
      </c>
      <c r="P100" s="43">
        <v>12000</v>
      </c>
      <c r="Q100" s="55">
        <v>6000</v>
      </c>
      <c r="R100" s="55">
        <v>3000</v>
      </c>
      <c r="S100" s="76">
        <v>3000</v>
      </c>
    </row>
    <row r="101" spans="2:19" x14ac:dyDescent="0.25">
      <c r="B101" s="44">
        <f t="shared" si="5"/>
        <v>23</v>
      </c>
      <c r="C101" s="37" t="s">
        <v>311</v>
      </c>
      <c r="D101" s="37">
        <v>189</v>
      </c>
      <c r="E101" s="99" t="s">
        <v>312</v>
      </c>
      <c r="F101" s="37" t="s">
        <v>311</v>
      </c>
      <c r="G101" s="43">
        <v>12000</v>
      </c>
      <c r="H101" s="55">
        <v>0</v>
      </c>
      <c r="I101" s="55">
        <v>9000</v>
      </c>
      <c r="J101" s="76">
        <v>3000</v>
      </c>
      <c r="K101" s="86"/>
      <c r="L101" s="86"/>
      <c r="M101" s="86"/>
      <c r="N101" s="86"/>
      <c r="O101" s="86" t="s">
        <v>266</v>
      </c>
      <c r="P101" s="43">
        <v>12000</v>
      </c>
      <c r="Q101" s="55">
        <v>0</v>
      </c>
      <c r="R101" s="55">
        <v>9000</v>
      </c>
      <c r="S101" s="76">
        <v>3000</v>
      </c>
    </row>
    <row r="102" spans="2:19" x14ac:dyDescent="0.25">
      <c r="B102" s="44">
        <f t="shared" si="5"/>
        <v>24</v>
      </c>
      <c r="C102" s="37" t="s">
        <v>313</v>
      </c>
      <c r="D102" s="37">
        <v>189</v>
      </c>
      <c r="E102" s="99" t="s">
        <v>314</v>
      </c>
      <c r="F102" s="37" t="s">
        <v>313</v>
      </c>
      <c r="G102" s="43">
        <v>12000</v>
      </c>
      <c r="H102" s="55">
        <v>0</v>
      </c>
      <c r="I102" s="55">
        <v>9000</v>
      </c>
      <c r="J102" s="76">
        <v>3000</v>
      </c>
      <c r="K102" s="86"/>
      <c r="L102" s="86"/>
      <c r="M102" s="86"/>
      <c r="N102" s="86"/>
      <c r="O102" s="86" t="s">
        <v>266</v>
      </c>
      <c r="P102" s="43">
        <v>12000</v>
      </c>
      <c r="Q102" s="55">
        <v>0</v>
      </c>
      <c r="R102" s="55">
        <v>9000</v>
      </c>
      <c r="S102" s="76">
        <v>3000</v>
      </c>
    </row>
    <row r="103" spans="2:19" x14ac:dyDescent="0.25">
      <c r="B103" s="44">
        <f t="shared" si="5"/>
        <v>25</v>
      </c>
      <c r="C103" s="37" t="s">
        <v>315</v>
      </c>
      <c r="D103" s="37">
        <v>189</v>
      </c>
      <c r="E103" s="99" t="s">
        <v>316</v>
      </c>
      <c r="F103" s="37" t="s">
        <v>315</v>
      </c>
      <c r="G103" s="43">
        <v>12000</v>
      </c>
      <c r="H103" s="55">
        <v>6000</v>
      </c>
      <c r="I103" s="55">
        <v>3000</v>
      </c>
      <c r="J103" s="76">
        <v>3000</v>
      </c>
      <c r="K103" s="86"/>
      <c r="L103" s="86"/>
      <c r="M103" s="86"/>
      <c r="N103" s="86"/>
      <c r="O103" s="86" t="s">
        <v>266</v>
      </c>
      <c r="P103" s="43">
        <v>12000</v>
      </c>
      <c r="Q103" s="55">
        <v>6000</v>
      </c>
      <c r="R103" s="55">
        <v>3000</v>
      </c>
      <c r="S103" s="76">
        <v>3000</v>
      </c>
    </row>
    <row r="104" spans="2:19" x14ac:dyDescent="0.25">
      <c r="B104" s="44">
        <f t="shared" si="5"/>
        <v>26</v>
      </c>
      <c r="C104" s="37" t="s">
        <v>317</v>
      </c>
      <c r="D104" s="37">
        <v>189</v>
      </c>
      <c r="E104" s="99" t="s">
        <v>318</v>
      </c>
      <c r="F104" s="37" t="s">
        <v>317</v>
      </c>
      <c r="G104" s="43">
        <v>12000</v>
      </c>
      <c r="H104" s="55">
        <v>0</v>
      </c>
      <c r="I104" s="55">
        <v>9000</v>
      </c>
      <c r="J104" s="76">
        <v>3000</v>
      </c>
      <c r="K104" s="86"/>
      <c r="L104" s="86"/>
      <c r="M104" s="86"/>
      <c r="N104" s="86"/>
      <c r="O104" s="86" t="s">
        <v>266</v>
      </c>
      <c r="P104" s="43">
        <v>12000</v>
      </c>
      <c r="Q104" s="55">
        <v>0</v>
      </c>
      <c r="R104" s="55">
        <v>9000</v>
      </c>
      <c r="S104" s="76">
        <v>3000</v>
      </c>
    </row>
    <row r="105" spans="2:19" x14ac:dyDescent="0.25">
      <c r="B105" s="44">
        <f t="shared" si="5"/>
        <v>27</v>
      </c>
      <c r="C105" s="37" t="s">
        <v>319</v>
      </c>
      <c r="D105" s="37">
        <v>189</v>
      </c>
      <c r="E105" s="99" t="s">
        <v>320</v>
      </c>
      <c r="F105" s="37" t="s">
        <v>319</v>
      </c>
      <c r="G105" s="43">
        <v>12000</v>
      </c>
      <c r="H105" s="55">
        <v>6000</v>
      </c>
      <c r="I105" s="55">
        <v>3000</v>
      </c>
      <c r="J105" s="76">
        <v>3000</v>
      </c>
      <c r="K105" s="86"/>
      <c r="L105" s="86"/>
      <c r="M105" s="86"/>
      <c r="N105" s="86"/>
      <c r="O105" s="86" t="s">
        <v>266</v>
      </c>
      <c r="P105" s="43">
        <v>12000</v>
      </c>
      <c r="Q105" s="55">
        <v>6000</v>
      </c>
      <c r="R105" s="55">
        <v>3000</v>
      </c>
      <c r="S105" s="76">
        <v>3000</v>
      </c>
    </row>
    <row r="106" spans="2:19" x14ac:dyDescent="0.25">
      <c r="B106" s="44">
        <f t="shared" si="5"/>
        <v>28</v>
      </c>
      <c r="C106" s="37" t="s">
        <v>321</v>
      </c>
      <c r="D106" s="37">
        <v>189</v>
      </c>
      <c r="E106" s="99" t="s">
        <v>322</v>
      </c>
      <c r="F106" s="37" t="s">
        <v>321</v>
      </c>
      <c r="G106" s="43">
        <v>12000</v>
      </c>
      <c r="H106" s="55">
        <v>0</v>
      </c>
      <c r="I106" s="55">
        <v>9000</v>
      </c>
      <c r="J106" s="76">
        <v>3000</v>
      </c>
      <c r="K106" s="86"/>
      <c r="L106" s="86"/>
      <c r="M106" s="86"/>
      <c r="N106" s="86"/>
      <c r="O106" s="86" t="s">
        <v>266</v>
      </c>
      <c r="P106" s="43">
        <v>12000</v>
      </c>
      <c r="Q106" s="55">
        <v>0</v>
      </c>
      <c r="R106" s="55">
        <v>9000</v>
      </c>
      <c r="S106" s="76">
        <v>3000</v>
      </c>
    </row>
    <row r="107" spans="2:19" x14ac:dyDescent="0.25">
      <c r="B107" s="44">
        <f t="shared" si="5"/>
        <v>29</v>
      </c>
      <c r="C107" s="37" t="s">
        <v>323</v>
      </c>
      <c r="D107" s="37">
        <v>189</v>
      </c>
      <c r="E107" s="99" t="s">
        <v>324</v>
      </c>
      <c r="F107" s="37" t="s">
        <v>323</v>
      </c>
      <c r="G107" s="43">
        <v>12000</v>
      </c>
      <c r="H107" s="55">
        <v>6000</v>
      </c>
      <c r="I107" s="55">
        <v>3000</v>
      </c>
      <c r="J107" s="76">
        <v>3000</v>
      </c>
      <c r="K107" s="86"/>
      <c r="L107" s="86"/>
      <c r="M107" s="86"/>
      <c r="N107" s="86"/>
      <c r="O107" s="86" t="s">
        <v>266</v>
      </c>
      <c r="P107" s="43">
        <v>12000</v>
      </c>
      <c r="Q107" s="55">
        <v>6000</v>
      </c>
      <c r="R107" s="55">
        <v>3000</v>
      </c>
      <c r="S107" s="76">
        <v>3000</v>
      </c>
    </row>
    <row r="108" spans="2:19" x14ac:dyDescent="0.25">
      <c r="B108" s="44">
        <f t="shared" si="5"/>
        <v>30</v>
      </c>
      <c r="C108" s="37" t="s">
        <v>325</v>
      </c>
      <c r="D108" s="37">
        <v>189</v>
      </c>
      <c r="E108" s="99" t="s">
        <v>326</v>
      </c>
      <c r="F108" s="37" t="s">
        <v>325</v>
      </c>
      <c r="G108" s="43">
        <v>12000</v>
      </c>
      <c r="H108" s="55">
        <v>0</v>
      </c>
      <c r="I108" s="55">
        <v>9000</v>
      </c>
      <c r="J108" s="76">
        <v>3000</v>
      </c>
      <c r="K108" s="86"/>
      <c r="L108" s="86"/>
      <c r="M108" s="86"/>
      <c r="N108" s="86"/>
      <c r="O108" s="86" t="s">
        <v>266</v>
      </c>
      <c r="P108" s="43">
        <v>12000</v>
      </c>
      <c r="Q108" s="55">
        <v>0</v>
      </c>
      <c r="R108" s="55">
        <v>9000</v>
      </c>
      <c r="S108" s="76">
        <v>3000</v>
      </c>
    </row>
    <row r="109" spans="2:19" x14ac:dyDescent="0.25">
      <c r="B109" s="44">
        <f t="shared" si="5"/>
        <v>31</v>
      </c>
      <c r="C109" s="37" t="s">
        <v>327</v>
      </c>
      <c r="D109" s="37">
        <v>189</v>
      </c>
      <c r="E109" s="99" t="s">
        <v>328</v>
      </c>
      <c r="F109" s="37" t="s">
        <v>327</v>
      </c>
      <c r="G109" s="43">
        <v>12000</v>
      </c>
      <c r="H109" s="55">
        <v>6000</v>
      </c>
      <c r="I109" s="55">
        <v>3000</v>
      </c>
      <c r="J109" s="76">
        <v>3000</v>
      </c>
      <c r="K109" s="86"/>
      <c r="L109" s="86"/>
      <c r="M109" s="86"/>
      <c r="N109" s="86"/>
      <c r="O109" s="86" t="s">
        <v>266</v>
      </c>
      <c r="P109" s="43">
        <v>12000</v>
      </c>
      <c r="Q109" s="55">
        <v>6000</v>
      </c>
      <c r="R109" s="55">
        <v>3000</v>
      </c>
      <c r="S109" s="76">
        <v>3000</v>
      </c>
    </row>
    <row r="110" spans="2:19" x14ac:dyDescent="0.25">
      <c r="B110" s="44">
        <f t="shared" si="5"/>
        <v>32</v>
      </c>
      <c r="C110" s="37" t="s">
        <v>329</v>
      </c>
      <c r="D110" s="37">
        <v>189</v>
      </c>
      <c r="E110" s="99" t="s">
        <v>330</v>
      </c>
      <c r="F110" s="37" t="s">
        <v>329</v>
      </c>
      <c r="G110" s="43">
        <v>12000</v>
      </c>
      <c r="H110" s="55">
        <v>6000</v>
      </c>
      <c r="I110" s="55">
        <v>3000</v>
      </c>
      <c r="J110" s="76">
        <v>3000</v>
      </c>
      <c r="K110" s="86"/>
      <c r="L110" s="86"/>
      <c r="M110" s="86"/>
      <c r="N110" s="86"/>
      <c r="O110" s="86" t="s">
        <v>266</v>
      </c>
      <c r="P110" s="43">
        <v>12000</v>
      </c>
      <c r="Q110" s="55">
        <v>6000</v>
      </c>
      <c r="R110" s="55">
        <v>3000</v>
      </c>
      <c r="S110" s="76">
        <v>3000</v>
      </c>
    </row>
    <row r="111" spans="2:19" x14ac:dyDescent="0.25">
      <c r="B111" s="44">
        <f t="shared" si="5"/>
        <v>33</v>
      </c>
      <c r="C111" s="37" t="s">
        <v>331</v>
      </c>
      <c r="D111" s="37">
        <v>189</v>
      </c>
      <c r="E111" s="99" t="s">
        <v>332</v>
      </c>
      <c r="F111" s="37" t="s">
        <v>331</v>
      </c>
      <c r="G111" s="43">
        <v>12000</v>
      </c>
      <c r="H111" s="55">
        <v>6000</v>
      </c>
      <c r="I111" s="55">
        <v>3000</v>
      </c>
      <c r="J111" s="76">
        <v>3000</v>
      </c>
      <c r="K111" s="86"/>
      <c r="L111" s="86"/>
      <c r="M111" s="86"/>
      <c r="N111" s="86"/>
      <c r="O111" s="86" t="s">
        <v>266</v>
      </c>
      <c r="P111" s="43">
        <v>12000</v>
      </c>
      <c r="Q111" s="55">
        <v>6000</v>
      </c>
      <c r="R111" s="55">
        <v>3000</v>
      </c>
      <c r="S111" s="76">
        <v>3000</v>
      </c>
    </row>
    <row r="112" spans="2:19" x14ac:dyDescent="0.25">
      <c r="B112" s="44">
        <f t="shared" si="5"/>
        <v>34</v>
      </c>
      <c r="C112" s="37" t="s">
        <v>333</v>
      </c>
      <c r="D112" s="37">
        <v>189</v>
      </c>
      <c r="E112" s="99" t="s">
        <v>334</v>
      </c>
      <c r="F112" s="37" t="s">
        <v>333</v>
      </c>
      <c r="G112" s="43">
        <v>12000</v>
      </c>
      <c r="H112" s="55">
        <v>6000</v>
      </c>
      <c r="I112" s="55">
        <v>3000</v>
      </c>
      <c r="J112" s="76">
        <v>3000</v>
      </c>
      <c r="K112" s="86"/>
      <c r="L112" s="86"/>
      <c r="M112" s="86"/>
      <c r="N112" s="86"/>
      <c r="O112" s="86" t="s">
        <v>266</v>
      </c>
      <c r="P112" s="43">
        <v>12000</v>
      </c>
      <c r="Q112" s="55">
        <v>6000</v>
      </c>
      <c r="R112" s="55">
        <v>3000</v>
      </c>
      <c r="S112" s="76">
        <v>3000</v>
      </c>
    </row>
    <row r="113" spans="2:19" x14ac:dyDescent="0.25">
      <c r="B113" s="44">
        <f t="shared" si="5"/>
        <v>35</v>
      </c>
      <c r="C113" s="37" t="s">
        <v>335</v>
      </c>
      <c r="D113" s="37">
        <v>189</v>
      </c>
      <c r="E113" s="99" t="s">
        <v>336</v>
      </c>
      <c r="F113" s="37" t="s">
        <v>335</v>
      </c>
      <c r="G113" s="43">
        <v>12000</v>
      </c>
      <c r="H113" s="55">
        <v>6000</v>
      </c>
      <c r="I113" s="55">
        <v>3000</v>
      </c>
      <c r="J113" s="76">
        <v>3000</v>
      </c>
      <c r="K113" s="86"/>
      <c r="L113" s="86"/>
      <c r="M113" s="86"/>
      <c r="N113" s="86"/>
      <c r="O113" s="86" t="s">
        <v>266</v>
      </c>
      <c r="P113" s="43">
        <v>12000</v>
      </c>
      <c r="Q113" s="55">
        <v>6000</v>
      </c>
      <c r="R113" s="55">
        <v>3000</v>
      </c>
      <c r="S113" s="76">
        <v>3000</v>
      </c>
    </row>
    <row r="114" spans="2:19" x14ac:dyDescent="0.25">
      <c r="B114" s="44">
        <f t="shared" si="5"/>
        <v>36</v>
      </c>
      <c r="C114" s="37" t="s">
        <v>337</v>
      </c>
      <c r="D114" s="37">
        <v>189</v>
      </c>
      <c r="E114" s="99" t="s">
        <v>338</v>
      </c>
      <c r="F114" s="37" t="s">
        <v>337</v>
      </c>
      <c r="G114" s="43">
        <v>12000</v>
      </c>
      <c r="H114" s="55">
        <v>6000</v>
      </c>
      <c r="I114" s="55">
        <v>3000</v>
      </c>
      <c r="J114" s="76">
        <v>3000</v>
      </c>
      <c r="K114" s="86"/>
      <c r="L114" s="86"/>
      <c r="M114" s="86"/>
      <c r="N114" s="86"/>
      <c r="O114" s="86" t="s">
        <v>266</v>
      </c>
      <c r="P114" s="43">
        <v>12000</v>
      </c>
      <c r="Q114" s="55">
        <v>6000</v>
      </c>
      <c r="R114" s="55">
        <v>3000</v>
      </c>
      <c r="S114" s="76">
        <v>3000</v>
      </c>
    </row>
    <row r="115" spans="2:19" x14ac:dyDescent="0.25">
      <c r="B115" s="44">
        <f t="shared" si="5"/>
        <v>37</v>
      </c>
      <c r="C115" s="37" t="s">
        <v>339</v>
      </c>
      <c r="D115" s="37">
        <v>189</v>
      </c>
      <c r="E115" s="99" t="s">
        <v>340</v>
      </c>
      <c r="F115" s="37" t="s">
        <v>339</v>
      </c>
      <c r="G115" s="43">
        <v>12000</v>
      </c>
      <c r="H115" s="55">
        <v>6000</v>
      </c>
      <c r="I115" s="55">
        <v>3000</v>
      </c>
      <c r="J115" s="76">
        <v>3000</v>
      </c>
      <c r="K115" s="86"/>
      <c r="L115" s="86"/>
      <c r="M115" s="86"/>
      <c r="N115" s="86"/>
      <c r="O115" s="86" t="s">
        <v>266</v>
      </c>
      <c r="P115" s="43">
        <v>12000</v>
      </c>
      <c r="Q115" s="55">
        <v>6000</v>
      </c>
      <c r="R115" s="55">
        <v>3000</v>
      </c>
      <c r="S115" s="76">
        <v>3000</v>
      </c>
    </row>
    <row r="116" spans="2:19" x14ac:dyDescent="0.25">
      <c r="B116" s="44">
        <f t="shared" si="5"/>
        <v>38</v>
      </c>
      <c r="C116" s="37" t="s">
        <v>341</v>
      </c>
      <c r="D116" s="37">
        <v>189</v>
      </c>
      <c r="E116" s="99" t="s">
        <v>342</v>
      </c>
      <c r="F116" s="37" t="s">
        <v>341</v>
      </c>
      <c r="G116" s="43">
        <v>12000</v>
      </c>
      <c r="H116" s="55">
        <v>6000</v>
      </c>
      <c r="I116" s="55">
        <v>3000</v>
      </c>
      <c r="J116" s="76">
        <v>3000</v>
      </c>
      <c r="K116" s="86"/>
      <c r="L116" s="86"/>
      <c r="M116" s="86"/>
      <c r="N116" s="86"/>
      <c r="O116" s="86" t="s">
        <v>266</v>
      </c>
      <c r="P116" s="43">
        <v>12000</v>
      </c>
      <c r="Q116" s="55">
        <v>6000</v>
      </c>
      <c r="R116" s="55">
        <v>3000</v>
      </c>
      <c r="S116" s="76">
        <v>3000</v>
      </c>
    </row>
    <row r="117" spans="2:19" x14ac:dyDescent="0.25">
      <c r="B117" s="44">
        <f t="shared" si="5"/>
        <v>39</v>
      </c>
      <c r="C117" s="37" t="s">
        <v>343</v>
      </c>
      <c r="D117" s="37">
        <v>189</v>
      </c>
      <c r="E117" s="99" t="s">
        <v>344</v>
      </c>
      <c r="F117" s="37" t="s">
        <v>343</v>
      </c>
      <c r="G117" s="43">
        <v>12000</v>
      </c>
      <c r="H117" s="55">
        <v>6000</v>
      </c>
      <c r="I117" s="55">
        <v>3000</v>
      </c>
      <c r="J117" s="76">
        <v>3000</v>
      </c>
      <c r="K117" s="86"/>
      <c r="L117" s="86"/>
      <c r="M117" s="86"/>
      <c r="N117" s="86"/>
      <c r="O117" s="86" t="s">
        <v>266</v>
      </c>
      <c r="P117" s="43">
        <v>12000</v>
      </c>
      <c r="Q117" s="55">
        <v>6000</v>
      </c>
      <c r="R117" s="55">
        <v>3000</v>
      </c>
      <c r="S117" s="76">
        <v>3000</v>
      </c>
    </row>
    <row r="118" spans="2:19" x14ac:dyDescent="0.25">
      <c r="B118" s="44">
        <f t="shared" si="5"/>
        <v>40</v>
      </c>
      <c r="C118" s="37" t="s">
        <v>345</v>
      </c>
      <c r="D118" s="37">
        <v>189</v>
      </c>
      <c r="E118" s="99" t="s">
        <v>346</v>
      </c>
      <c r="F118" s="37" t="s">
        <v>345</v>
      </c>
      <c r="G118" s="43">
        <v>12000</v>
      </c>
      <c r="H118" s="55">
        <v>6000</v>
      </c>
      <c r="I118" s="55">
        <v>3000</v>
      </c>
      <c r="J118" s="76">
        <v>3000</v>
      </c>
      <c r="K118" s="86"/>
      <c r="L118" s="86"/>
      <c r="M118" s="86"/>
      <c r="N118" s="86"/>
      <c r="O118" s="86" t="s">
        <v>266</v>
      </c>
      <c r="P118" s="43">
        <v>12000</v>
      </c>
      <c r="Q118" s="55">
        <v>6000</v>
      </c>
      <c r="R118" s="55">
        <v>3000</v>
      </c>
      <c r="S118" s="76">
        <v>3000</v>
      </c>
    </row>
    <row r="119" spans="2:19" x14ac:dyDescent="0.25">
      <c r="B119" s="44">
        <f t="shared" si="5"/>
        <v>41</v>
      </c>
      <c r="C119" s="37" t="s">
        <v>347</v>
      </c>
      <c r="D119" s="37">
        <v>189</v>
      </c>
      <c r="E119" s="99" t="s">
        <v>348</v>
      </c>
      <c r="F119" s="37" t="s">
        <v>347</v>
      </c>
      <c r="G119" s="43">
        <v>12000</v>
      </c>
      <c r="H119" s="55">
        <v>6000</v>
      </c>
      <c r="I119" s="55">
        <v>3000</v>
      </c>
      <c r="J119" s="76">
        <v>3000</v>
      </c>
      <c r="K119" s="86"/>
      <c r="L119" s="86"/>
      <c r="M119" s="86"/>
      <c r="N119" s="86"/>
      <c r="O119" s="86" t="s">
        <v>266</v>
      </c>
      <c r="P119" s="43">
        <v>12000</v>
      </c>
      <c r="Q119" s="55">
        <v>6000</v>
      </c>
      <c r="R119" s="55">
        <v>3000</v>
      </c>
      <c r="S119" s="76">
        <v>3000</v>
      </c>
    </row>
    <row r="120" spans="2:19" x14ac:dyDescent="0.25">
      <c r="B120" s="44">
        <f t="shared" si="5"/>
        <v>42</v>
      </c>
      <c r="C120" s="37" t="s">
        <v>349</v>
      </c>
      <c r="D120" s="37">
        <v>189</v>
      </c>
      <c r="E120" s="99" t="s">
        <v>350</v>
      </c>
      <c r="F120" s="37" t="s">
        <v>349</v>
      </c>
      <c r="G120" s="43">
        <v>12000</v>
      </c>
      <c r="H120" s="55">
        <v>6000</v>
      </c>
      <c r="I120" s="55">
        <v>3000</v>
      </c>
      <c r="J120" s="76">
        <v>3000</v>
      </c>
      <c r="K120" s="86"/>
      <c r="L120" s="86"/>
      <c r="M120" s="86"/>
      <c r="N120" s="86"/>
      <c r="O120" s="86" t="s">
        <v>266</v>
      </c>
      <c r="P120" s="43">
        <v>12000</v>
      </c>
      <c r="Q120" s="55">
        <v>6000</v>
      </c>
      <c r="R120" s="55">
        <v>3000</v>
      </c>
      <c r="S120" s="76">
        <v>3000</v>
      </c>
    </row>
    <row r="121" spans="2:19" x14ac:dyDescent="0.25">
      <c r="B121" s="44">
        <f t="shared" si="5"/>
        <v>43</v>
      </c>
      <c r="C121" s="37" t="s">
        <v>351</v>
      </c>
      <c r="D121" s="37">
        <v>189</v>
      </c>
      <c r="E121" s="99" t="s">
        <v>352</v>
      </c>
      <c r="F121" s="37" t="s">
        <v>351</v>
      </c>
      <c r="G121" s="43">
        <v>12000</v>
      </c>
      <c r="H121" s="55">
        <v>6000</v>
      </c>
      <c r="I121" s="55">
        <v>3000</v>
      </c>
      <c r="J121" s="76">
        <v>3000</v>
      </c>
      <c r="K121" s="86"/>
      <c r="L121" s="86"/>
      <c r="M121" s="86"/>
      <c r="N121" s="86"/>
      <c r="O121" s="86" t="s">
        <v>266</v>
      </c>
      <c r="P121" s="43">
        <v>12000</v>
      </c>
      <c r="Q121" s="55">
        <v>6000</v>
      </c>
      <c r="R121" s="55">
        <v>3000</v>
      </c>
      <c r="S121" s="76">
        <v>3000</v>
      </c>
    </row>
    <row r="122" spans="2:19" x14ac:dyDescent="0.25">
      <c r="B122" s="44">
        <f t="shared" si="5"/>
        <v>44</v>
      </c>
      <c r="C122" s="37" t="s">
        <v>353</v>
      </c>
      <c r="D122" s="37">
        <v>189</v>
      </c>
      <c r="E122" s="99" t="s">
        <v>354</v>
      </c>
      <c r="F122" s="37" t="s">
        <v>353</v>
      </c>
      <c r="G122" s="43">
        <v>12000</v>
      </c>
      <c r="H122" s="55">
        <v>6000</v>
      </c>
      <c r="I122" s="55">
        <v>3000</v>
      </c>
      <c r="J122" s="76">
        <v>3000</v>
      </c>
      <c r="K122" s="86"/>
      <c r="L122" s="86"/>
      <c r="M122" s="86"/>
      <c r="N122" s="86"/>
      <c r="O122" s="86" t="s">
        <v>266</v>
      </c>
      <c r="P122" s="43">
        <v>12000</v>
      </c>
      <c r="Q122" s="55">
        <v>6000</v>
      </c>
      <c r="R122" s="55">
        <v>3000</v>
      </c>
      <c r="S122" s="76">
        <v>3000</v>
      </c>
    </row>
    <row r="123" spans="2:19" x14ac:dyDescent="0.25">
      <c r="B123" s="44">
        <f t="shared" si="5"/>
        <v>45</v>
      </c>
      <c r="C123" s="37" t="s">
        <v>355</v>
      </c>
      <c r="D123" s="37">
        <v>189</v>
      </c>
      <c r="E123" s="54" t="s">
        <v>356</v>
      </c>
      <c r="F123" s="37" t="s">
        <v>355</v>
      </c>
      <c r="G123" s="43">
        <v>12000</v>
      </c>
      <c r="H123" s="55">
        <v>6000</v>
      </c>
      <c r="I123" s="55">
        <v>3000</v>
      </c>
      <c r="J123" s="76">
        <v>3000</v>
      </c>
      <c r="K123" s="86"/>
      <c r="L123" s="86"/>
      <c r="M123" s="86"/>
      <c r="N123" s="86"/>
      <c r="O123" s="86" t="s">
        <v>266</v>
      </c>
      <c r="P123" s="43">
        <v>12000</v>
      </c>
      <c r="Q123" s="55">
        <v>6000</v>
      </c>
      <c r="R123" s="55">
        <v>3000</v>
      </c>
      <c r="S123" s="76">
        <v>3000</v>
      </c>
    </row>
    <row r="124" spans="2:19" x14ac:dyDescent="0.25">
      <c r="B124" s="44">
        <f t="shared" si="5"/>
        <v>46</v>
      </c>
      <c r="C124" s="37" t="s">
        <v>357</v>
      </c>
      <c r="D124" s="37">
        <v>189</v>
      </c>
      <c r="E124" s="54" t="s">
        <v>358</v>
      </c>
      <c r="F124" s="37" t="s">
        <v>357</v>
      </c>
      <c r="G124" s="43">
        <v>12000</v>
      </c>
      <c r="H124" s="55">
        <v>6000</v>
      </c>
      <c r="I124" s="55">
        <v>3000</v>
      </c>
      <c r="J124" s="76">
        <v>3000</v>
      </c>
      <c r="K124" s="86"/>
      <c r="L124" s="86"/>
      <c r="M124" s="86"/>
      <c r="N124" s="86"/>
      <c r="O124" s="86" t="s">
        <v>266</v>
      </c>
      <c r="P124" s="43">
        <v>12000</v>
      </c>
      <c r="Q124" s="55">
        <v>6000</v>
      </c>
      <c r="R124" s="55">
        <v>3000</v>
      </c>
      <c r="S124" s="76">
        <v>3000</v>
      </c>
    </row>
    <row r="125" spans="2:19" x14ac:dyDescent="0.25">
      <c r="B125" s="44">
        <f t="shared" si="5"/>
        <v>47</v>
      </c>
      <c r="C125" s="37" t="s">
        <v>359</v>
      </c>
      <c r="D125" s="37">
        <v>189</v>
      </c>
      <c r="E125" s="54" t="s">
        <v>360</v>
      </c>
      <c r="F125" s="37" t="s">
        <v>359</v>
      </c>
      <c r="G125" s="43">
        <v>12000</v>
      </c>
      <c r="H125" s="55">
        <v>6000</v>
      </c>
      <c r="I125" s="55">
        <v>3000</v>
      </c>
      <c r="J125" s="76">
        <v>3000</v>
      </c>
      <c r="K125" s="86"/>
      <c r="L125" s="86"/>
      <c r="M125" s="86"/>
      <c r="N125" s="86"/>
      <c r="O125" s="86" t="s">
        <v>266</v>
      </c>
      <c r="P125" s="43">
        <v>12000</v>
      </c>
      <c r="Q125" s="55">
        <v>6000</v>
      </c>
      <c r="R125" s="55">
        <v>3000</v>
      </c>
      <c r="S125" s="76">
        <v>3000</v>
      </c>
    </row>
    <row r="126" spans="2:19" x14ac:dyDescent="0.25">
      <c r="B126" s="44">
        <f t="shared" si="5"/>
        <v>48</v>
      </c>
      <c r="C126" s="37" t="s">
        <v>361</v>
      </c>
      <c r="D126" s="37">
        <v>189</v>
      </c>
      <c r="E126" s="54" t="s">
        <v>362</v>
      </c>
      <c r="F126" s="37" t="s">
        <v>361</v>
      </c>
      <c r="G126" s="43">
        <v>12000</v>
      </c>
      <c r="H126" s="55">
        <v>6000</v>
      </c>
      <c r="I126" s="55">
        <v>3000</v>
      </c>
      <c r="J126" s="76">
        <v>3000</v>
      </c>
      <c r="K126" s="86"/>
      <c r="L126" s="86"/>
      <c r="M126" s="86"/>
      <c r="N126" s="86"/>
      <c r="O126" s="86" t="s">
        <v>266</v>
      </c>
      <c r="P126" s="43">
        <v>12000</v>
      </c>
      <c r="Q126" s="55">
        <v>6000</v>
      </c>
      <c r="R126" s="55">
        <v>3000</v>
      </c>
      <c r="S126" s="76">
        <v>3000</v>
      </c>
    </row>
    <row r="127" spans="2:19" x14ac:dyDescent="0.25">
      <c r="B127" s="44">
        <f t="shared" si="5"/>
        <v>49</v>
      </c>
      <c r="C127" s="37" t="s">
        <v>363</v>
      </c>
      <c r="D127" s="37">
        <v>189</v>
      </c>
      <c r="E127" s="54" t="s">
        <v>364</v>
      </c>
      <c r="F127" s="37" t="s">
        <v>363</v>
      </c>
      <c r="G127" s="43">
        <v>12000</v>
      </c>
      <c r="H127" s="55">
        <v>6000</v>
      </c>
      <c r="I127" s="55">
        <v>3000</v>
      </c>
      <c r="J127" s="76">
        <v>3000</v>
      </c>
      <c r="K127" s="86"/>
      <c r="L127" s="86"/>
      <c r="M127" s="86"/>
      <c r="N127" s="86"/>
      <c r="O127" s="86" t="s">
        <v>266</v>
      </c>
      <c r="P127" s="43">
        <v>12000</v>
      </c>
      <c r="Q127" s="55">
        <v>6000</v>
      </c>
      <c r="R127" s="55">
        <v>3000</v>
      </c>
      <c r="S127" s="76">
        <v>3000</v>
      </c>
    </row>
    <row r="128" spans="2:19" x14ac:dyDescent="0.25">
      <c r="B128" s="44">
        <f t="shared" si="5"/>
        <v>50</v>
      </c>
      <c r="C128" s="37" t="s">
        <v>365</v>
      </c>
      <c r="D128" s="37">
        <v>189</v>
      </c>
      <c r="E128" s="54" t="s">
        <v>366</v>
      </c>
      <c r="F128" s="37" t="s">
        <v>365</v>
      </c>
      <c r="G128" s="43">
        <v>12000</v>
      </c>
      <c r="H128" s="55">
        <v>6000</v>
      </c>
      <c r="I128" s="55">
        <v>3000</v>
      </c>
      <c r="J128" s="76">
        <v>3000</v>
      </c>
      <c r="K128" s="86"/>
      <c r="L128" s="86"/>
      <c r="M128" s="86"/>
      <c r="N128" s="86"/>
      <c r="O128" s="86" t="s">
        <v>266</v>
      </c>
      <c r="P128" s="43">
        <v>12000</v>
      </c>
      <c r="Q128" s="55">
        <v>6000</v>
      </c>
      <c r="R128" s="55">
        <v>3000</v>
      </c>
      <c r="S128" s="76">
        <v>3000</v>
      </c>
    </row>
    <row r="129" spans="2:19" x14ac:dyDescent="0.25">
      <c r="B129" s="44">
        <f t="shared" si="5"/>
        <v>51</v>
      </c>
      <c r="C129" s="37" t="s">
        <v>367</v>
      </c>
      <c r="D129" s="37">
        <v>189</v>
      </c>
      <c r="E129" s="54" t="s">
        <v>368</v>
      </c>
      <c r="F129" s="37" t="s">
        <v>367</v>
      </c>
      <c r="G129" s="43">
        <v>12000</v>
      </c>
      <c r="H129" s="55">
        <v>6000</v>
      </c>
      <c r="I129" s="55">
        <v>3000</v>
      </c>
      <c r="J129" s="76">
        <v>3000</v>
      </c>
      <c r="K129" s="86"/>
      <c r="L129" s="86"/>
      <c r="M129" s="86"/>
      <c r="N129" s="86"/>
      <c r="O129" s="86" t="s">
        <v>266</v>
      </c>
      <c r="P129" s="43">
        <v>12000</v>
      </c>
      <c r="Q129" s="55">
        <v>6000</v>
      </c>
      <c r="R129" s="55">
        <v>3000</v>
      </c>
      <c r="S129" s="76">
        <v>3000</v>
      </c>
    </row>
    <row r="130" spans="2:19" x14ac:dyDescent="0.25">
      <c r="B130" s="31">
        <f t="shared" si="5"/>
        <v>52</v>
      </c>
      <c r="C130" s="27" t="s">
        <v>369</v>
      </c>
      <c r="D130" s="27">
        <v>189</v>
      </c>
      <c r="E130" s="100" t="s">
        <v>370</v>
      </c>
      <c r="F130" s="27" t="s">
        <v>369</v>
      </c>
      <c r="G130" s="30">
        <v>48000</v>
      </c>
      <c r="H130" s="101">
        <v>24000</v>
      </c>
      <c r="I130" s="102">
        <v>12000</v>
      </c>
      <c r="J130" s="103">
        <v>12000</v>
      </c>
      <c r="K130" s="87"/>
      <c r="L130" s="87"/>
      <c r="M130" s="87"/>
      <c r="N130" s="87"/>
      <c r="O130" s="29" t="s">
        <v>266</v>
      </c>
      <c r="P130" s="104">
        <v>48000</v>
      </c>
      <c r="Q130" s="101">
        <v>24000</v>
      </c>
      <c r="R130" s="102">
        <v>12000</v>
      </c>
      <c r="S130" s="103">
        <v>12000</v>
      </c>
    </row>
    <row r="131" spans="2:19" x14ac:dyDescent="0.25">
      <c r="B131" s="105"/>
      <c r="C131" s="106" t="s">
        <v>28</v>
      </c>
      <c r="D131" s="106"/>
      <c r="E131" s="106" t="s">
        <v>28</v>
      </c>
      <c r="F131" s="87"/>
      <c r="G131" s="97">
        <f>SUM(G78:G130)</f>
        <v>708000</v>
      </c>
      <c r="H131" s="107">
        <f>SUM(H78:H130)</f>
        <v>280000</v>
      </c>
      <c r="I131" s="108">
        <f>SUM(I78:I130)</f>
        <v>251000</v>
      </c>
      <c r="J131" s="89">
        <f>SUM(J78:J130)</f>
        <v>177000</v>
      </c>
      <c r="K131" s="87"/>
      <c r="L131" s="87"/>
      <c r="M131" s="87"/>
      <c r="N131" s="87"/>
      <c r="O131" s="87"/>
      <c r="P131" s="97">
        <f>SUM(P78:P130)</f>
        <v>708000</v>
      </c>
      <c r="Q131" s="107">
        <f>SUM(Q78:Q130)</f>
        <v>280000</v>
      </c>
      <c r="R131" s="108">
        <f>SUM(R78:R130)</f>
        <v>251000</v>
      </c>
      <c r="S131" s="89">
        <f>SUM(S78:S130)</f>
        <v>177000</v>
      </c>
    </row>
    <row r="132" spans="2:19" x14ac:dyDescent="0.25">
      <c r="B132" s="105"/>
      <c r="C132" s="105"/>
      <c r="D132" s="105"/>
      <c r="E132" s="109"/>
      <c r="F132" s="87"/>
      <c r="G132" s="87"/>
      <c r="H132" s="87"/>
      <c r="I132" s="87"/>
      <c r="J132" s="93"/>
      <c r="K132" s="87"/>
      <c r="L132" s="87"/>
      <c r="M132" s="87"/>
      <c r="N132" s="87"/>
      <c r="O132" s="87"/>
      <c r="P132" s="87"/>
      <c r="Q132" s="87"/>
      <c r="R132" s="87"/>
      <c r="S132" s="93"/>
    </row>
    <row r="133" spans="2:19" x14ac:dyDescent="0.25">
      <c r="B133" s="105"/>
      <c r="C133" s="110"/>
      <c r="D133" s="110"/>
      <c r="E133" s="109"/>
      <c r="F133" s="87"/>
      <c r="G133" s="97"/>
      <c r="H133" s="87"/>
      <c r="I133" s="87"/>
      <c r="J133" s="87"/>
      <c r="K133" s="87"/>
      <c r="L133" s="87"/>
      <c r="M133" s="87"/>
      <c r="N133" s="87"/>
      <c r="O133" s="87"/>
      <c r="P133" s="97"/>
      <c r="Q133" s="87"/>
      <c r="R133" s="87"/>
      <c r="S133" s="87"/>
    </row>
    <row r="134" spans="2:19" x14ac:dyDescent="0.25">
      <c r="B134" s="105"/>
      <c r="C134" s="105"/>
      <c r="D134" s="105"/>
      <c r="E134" s="109"/>
      <c r="F134" s="87"/>
      <c r="G134" s="87"/>
      <c r="H134" s="87"/>
      <c r="I134" s="87"/>
      <c r="J134" s="87"/>
      <c r="K134" s="87"/>
      <c r="L134" s="87"/>
      <c r="M134" s="87"/>
      <c r="N134" s="87"/>
      <c r="O134" s="87"/>
      <c r="P134" s="87"/>
      <c r="Q134" s="87"/>
      <c r="R134" s="87"/>
      <c r="S134" s="87"/>
    </row>
    <row r="135" spans="2:19" x14ac:dyDescent="0.25">
      <c r="B135" s="111"/>
      <c r="C135" s="111"/>
      <c r="D135" s="111"/>
      <c r="E135" s="112"/>
      <c r="F135" s="87"/>
      <c r="G135" s="87"/>
      <c r="H135" s="87"/>
      <c r="I135" s="87"/>
      <c r="J135" s="87"/>
      <c r="K135" s="87"/>
      <c r="L135" s="87"/>
      <c r="M135" s="87"/>
      <c r="N135" s="87"/>
      <c r="O135" s="87"/>
      <c r="P135" s="87"/>
      <c r="Q135" s="87"/>
      <c r="R135" s="87"/>
      <c r="S135" s="87"/>
    </row>
    <row r="136" spans="2:19" x14ac:dyDescent="0.25">
      <c r="B136" s="113"/>
      <c r="C136" s="114" t="s">
        <v>371</v>
      </c>
      <c r="D136" s="111"/>
      <c r="E136" s="112"/>
      <c r="F136" s="87"/>
      <c r="G136" s="87"/>
      <c r="H136" s="87"/>
      <c r="I136" s="87"/>
      <c r="J136" s="87"/>
      <c r="K136" s="87"/>
      <c r="L136" s="87"/>
      <c r="M136" s="87"/>
      <c r="N136" s="87"/>
      <c r="O136" s="87"/>
      <c r="P136" s="87"/>
      <c r="Q136" s="87"/>
      <c r="R136" s="87"/>
      <c r="S136" s="87"/>
    </row>
    <row r="137" spans="2:19" x14ac:dyDescent="0.25">
      <c r="B137" s="87"/>
      <c r="C137" s="87"/>
      <c r="D137" s="87"/>
      <c r="E137" s="87"/>
      <c r="F137" s="87"/>
      <c r="G137" s="87"/>
      <c r="H137" s="87"/>
      <c r="I137" s="87"/>
      <c r="J137" s="87"/>
      <c r="K137" s="87"/>
      <c r="L137" s="87"/>
      <c r="M137" s="87"/>
      <c r="N137" s="87"/>
      <c r="O137" s="87"/>
      <c r="P137" s="87"/>
      <c r="Q137" s="97"/>
      <c r="R137" s="87"/>
      <c r="S137" s="87"/>
    </row>
    <row r="138" spans="2:19" x14ac:dyDescent="0.25">
      <c r="B138" s="87"/>
      <c r="C138" s="87"/>
      <c r="D138" s="87"/>
      <c r="E138" s="87"/>
      <c r="F138" s="87"/>
      <c r="G138" s="87"/>
      <c r="H138" s="87"/>
      <c r="I138" s="87"/>
      <c r="J138" s="87"/>
      <c r="K138" s="87"/>
      <c r="L138" s="87"/>
      <c r="M138" s="87"/>
      <c r="N138" s="87"/>
      <c r="O138" s="87"/>
      <c r="P138" s="87"/>
      <c r="Q138" s="92"/>
      <c r="R138" s="87"/>
      <c r="S138" s="87"/>
    </row>
    <row r="139" spans="2:19" x14ac:dyDescent="0.25">
      <c r="Q139" s="1"/>
    </row>
  </sheetData>
  <mergeCells count="2">
    <mergeCell ref="B2:S3"/>
    <mergeCell ref="B77:S7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DIC-PRODENORTE</vt:lpstr>
      <vt:lpstr>DIC-BOSQUES</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prodenorte</dc:creator>
  <cp:lastModifiedBy>Sandra Patricia Montavan</cp:lastModifiedBy>
  <cp:lastPrinted>2019-04-04T15:44:06Z</cp:lastPrinted>
  <dcterms:created xsi:type="dcterms:W3CDTF">2018-06-01T20:55:31Z</dcterms:created>
  <dcterms:modified xsi:type="dcterms:W3CDTF">2020-01-15T18:02:27Z</dcterms:modified>
</cp:coreProperties>
</file>