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rera\Desktop\Decreto 57-2008, Artículo 10, Información Pública de Oficio\"/>
    </mc:Choice>
  </mc:AlternateContent>
  <bookViews>
    <workbookView xWindow="0" yWindow="0" windowWidth="20490" windowHeight="7755"/>
  </bookViews>
  <sheets>
    <sheet name="N4" sheetId="9" r:id="rId1"/>
  </sheets>
  <calcPr calcId="152511"/>
</workbook>
</file>

<file path=xl/calcChain.xml><?xml version="1.0" encoding="utf-8"?>
<calcChain xmlns="http://schemas.openxmlformats.org/spreadsheetml/2006/main">
  <c r="N46" i="9" l="1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P46" i="9" l="1"/>
  <c r="N23" i="9"/>
  <c r="N22" i="9"/>
  <c r="N21" i="9"/>
  <c r="N20" i="9"/>
  <c r="N19" i="9"/>
  <c r="N18" i="9"/>
  <c r="N17" i="9"/>
  <c r="N16" i="9"/>
  <c r="N15" i="9"/>
  <c r="N14" i="9"/>
  <c r="K13" i="9"/>
  <c r="N13" i="9" s="1"/>
  <c r="N12" i="9"/>
  <c r="P14" i="9" l="1"/>
  <c r="P13" i="9"/>
  <c r="P20" i="9" l="1"/>
  <c r="P45" i="9" l="1"/>
  <c r="P15" i="9" l="1"/>
  <c r="P18" i="9"/>
  <c r="P12" i="9"/>
  <c r="P44" i="9"/>
  <c r="P43" i="9"/>
  <c r="P42" i="9"/>
  <c r="P41" i="9"/>
  <c r="P40" i="9"/>
  <c r="P39" i="9"/>
  <c r="P38" i="9"/>
  <c r="P37" i="9"/>
  <c r="P36" i="9"/>
  <c r="P35" i="9"/>
  <c r="P34" i="9"/>
  <c r="P32" i="9"/>
  <c r="P31" i="9"/>
  <c r="P30" i="9"/>
  <c r="P29" i="9"/>
  <c r="P28" i="9"/>
  <c r="P27" i="9"/>
  <c r="P26" i="9"/>
  <c r="P25" i="9"/>
  <c r="P24" i="9"/>
  <c r="P23" i="9"/>
  <c r="P22" i="9"/>
  <c r="P21" i="9"/>
  <c r="P33" i="9"/>
  <c r="P19" i="9"/>
  <c r="P17" i="9"/>
  <c r="P16" i="9"/>
  <c r="A13" i="9"/>
  <c r="A14" i="9" l="1"/>
  <c r="A15" i="9" s="1"/>
  <c r="A16" i="9" s="1"/>
  <c r="A17" i="9" s="1"/>
  <c r="A18" i="9" s="1"/>
  <c r="A19" i="9" s="1"/>
  <c r="A20" i="9" s="1"/>
  <c r="A21" i="9" s="1"/>
  <c r="A22" i="9" s="1"/>
  <c r="A23" i="9" l="1"/>
  <c r="A24" i="9" l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</calcChain>
</file>

<file path=xl/sharedStrings.xml><?xml version="1.0" encoding="utf-8"?>
<sst xmlns="http://schemas.openxmlformats.org/spreadsheetml/2006/main" count="168" uniqueCount="99">
  <si>
    <t>Empleado/Servidor Público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</si>
  <si>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</si>
  <si>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</si>
  <si>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</si>
  <si>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</si>
  <si>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</si>
  <si>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</si>
  <si>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</si>
  <si>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</si>
  <si>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</si>
  <si>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</si>
  <si>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</si>
  <si>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</si>
  <si>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</si>
  <si>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</si>
  <si>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Nombres y Apellidos</t>
  </si>
  <si>
    <t>REMUNERACIONES DE EMPLEADOS Y SERVIDORES PÚBLICOS</t>
  </si>
  <si>
    <t>EHVER AROLDO GARCIA MANSILLA</t>
  </si>
  <si>
    <t>ANA ESTEFANIA DE LEON BAC</t>
  </si>
  <si>
    <t xml:space="preserve">JERONIMO (U.N.) AGUILAR FUENTES </t>
  </si>
  <si>
    <t xml:space="preserve">HENRY DAVID CARDONA FIGUEROA </t>
  </si>
  <si>
    <t>ANTONIO ALBERTO FUNEZ LOPEZ</t>
  </si>
  <si>
    <t>OSCAR LEONEL ZAMORA CHAJON</t>
  </si>
  <si>
    <t>SIMARI CAROLINA PISABAJ TIZOL</t>
  </si>
  <si>
    <t>OMAR RENATO OSORIO JARQUIN</t>
  </si>
  <si>
    <t>GRACIELA MIRON GUERRA DE MONROY</t>
  </si>
  <si>
    <t>OSBERTO BENJAMIN PAIZ</t>
  </si>
  <si>
    <t>JOSE LUIS EDUARDO MENDEZ SINAY</t>
  </si>
  <si>
    <t xml:space="preserve">HECTOR MANUEL HERRERA GONZALEZ </t>
  </si>
  <si>
    <t>OSCAR EDUARDO ROSALES REYES</t>
  </si>
  <si>
    <t>MARIO RENE AJMAC PAYES</t>
  </si>
  <si>
    <t>JOSSELYN DEL ROSARIO PERALTA HERNANDEZ</t>
  </si>
  <si>
    <t>VERA LUCIA SANCHEZ GARCIA</t>
  </si>
  <si>
    <t>JOSE ALBERTO MONROY GUTIERREZ</t>
  </si>
  <si>
    <t>LUIS ALBERTO CABRERA QUIÑONEZ</t>
  </si>
  <si>
    <t>JAVIER DE JESUS CARRERA CRUZ</t>
  </si>
  <si>
    <t>LUZ MARIA HERRERA ORTIZ DE MANSILLA</t>
  </si>
  <si>
    <t>OTILIA SACULIBAL DE LEVERON</t>
  </si>
  <si>
    <t>HUGO RENE ORELLANA</t>
  </si>
  <si>
    <t>SONIA ELIZABETH REYES LEIVA DE GARCIA</t>
  </si>
  <si>
    <t>CINDY JULISSA GONZALEZ</t>
  </si>
  <si>
    <t>ENMA JOHANA CUMES MARQUEZ</t>
  </si>
  <si>
    <t>LUIS ALBERTO CARRERA AGUIRRE</t>
  </si>
  <si>
    <t>EDWIN DAVID RAMIREZ ZAMORA</t>
  </si>
  <si>
    <t>SELVYN OMAR ZENTENO GARCIA</t>
  </si>
  <si>
    <t>JUAN GABRIEL RECINOS SALGUERO</t>
  </si>
  <si>
    <t>DEYBELIN ACEITUNO MUÑOZ</t>
  </si>
  <si>
    <t>SANDRA PATRICIA RODRIGUEZ COC</t>
  </si>
  <si>
    <t>JEFE FINANCIERO ADMINISTRATIVO</t>
  </si>
  <si>
    <t>AUXILIAR DE CONTRATACIONES</t>
  </si>
  <si>
    <t>ENCARGADO DE ALMACEN</t>
  </si>
  <si>
    <t>ENCARGADO DE TESORERIA</t>
  </si>
  <si>
    <t>ENCARGADO DE CONTABILDAD</t>
  </si>
  <si>
    <t>ENCARGADO DE INVENTARIOS</t>
  </si>
  <si>
    <t>FUNCIONES DE AUXILIAR DE CONTABILIDAD A PARTIR DEL 20-5-2020</t>
  </si>
  <si>
    <t>FUNCIONES DE AUXILIAR DE CONTRATACIONES REINSTALADA A PARTIR DEL 26-3-2019</t>
  </si>
  <si>
    <t>APOYO ALAREA DE INVENTARIOS</t>
  </si>
  <si>
    <t>OTRAS REMUNERACIONES</t>
  </si>
  <si>
    <t>022</t>
  </si>
  <si>
    <t>011</t>
  </si>
  <si>
    <t>029</t>
  </si>
  <si>
    <t>UNIDAD DESCOCENTRADA DE ADMINISTRACON FINANCIERA Y ADMINISTRATIVA -VIDER-</t>
  </si>
  <si>
    <t>MARÍA DE LOS ANGELES RIVAS LOPEZ</t>
  </si>
  <si>
    <t xml:space="preserve">JOSE LEONEL CABRERA </t>
  </si>
  <si>
    <t>PABLO MISRAÍN CASTILLO GARCIA</t>
  </si>
  <si>
    <t>SERGIO IVAN AGUILAR MORALES</t>
  </si>
  <si>
    <t>FUNCIONES TEMPORALES DE ENCARGADA DE CONTRATACIONES Y ADQUISICIONES S A PARTIR DEL 26/2/2018 (BAJA 10/04/2018) RETORNADA A PARTIR DEL 17-04-2018)</t>
  </si>
  <si>
    <t>APOYO PROFESIONAL EN LAS ACTIVIDADES ADMINISTRATIVAS QUE SE DESARROLLAN EN LA UNIDAD DESCONCENTRADA DE ADMINISTRACION FINANCIERA Y ADMINISTRATIVA -UDAFA- DEL VICEMINISTERIO DE DESARROLLO ECONOMICO RURAL</t>
  </si>
  <si>
    <t xml:space="preserve">APOYO PROFESIONAL A LAS ACTIVIDADES QUE SE REALIZAN EN EL ÁREA DE CONTABILIDAD DE LA UNIDAD DESCONCENTRADA DE ADMINISTRACION FINANCIERA Y ADMINISTRATIVA DEL VICEMINISTERIO DE DESARROLLO ECONOMICO RURAL </t>
  </si>
  <si>
    <t>APOYO TECNICO A LOS DIVERSOS PROCESOS REALIZADOS EN EL AREA DE TRANSPORTES DE LA UNIDAD DESCONCENTRADA DE ADMINISTRACION FINANCIERA Y ADMINISTRATIVA DEL VICEMINISTERIO DE DESARROLLO ECONOMICO RURAL</t>
  </si>
  <si>
    <t>APOYO TECNICO A LAS DIVERSAS ACTIVIDADES QUE SE DESARROLLAN EN EL AREA DE PRESUPUESTO EN LA UNIDAD DESCONCENTRADA DE ADMINISTRACION FINANCIERA Y ADMINISTRATIVA DEL VICEMINISTERIO DE DESARROLLO ECONOMICO RURAL</t>
  </si>
  <si>
    <t>APOYO PROFESIONAL A LAS ACTIVIDADES QUE SE REALIZAN EN EL AREA DE PRESUPUESTO DE LA UNIDAD DESCONCENTRADA DE ADMINISTRACION FINANCIERA Y ADMINISTRATIVA DEL VICEMINISTERIO DE DESARROLLO ECONOMICO RURAL</t>
  </si>
  <si>
    <t>APOYO PROFESIONAL EN LAS ACTIVIDADES QUE SE REALIZAN EN EL ÁREA DE ALMACEN  DE LA UNIDAD DESCONCENTRADA DE ADMINISTRACION FINANCIERA Y ADMINISTRATIVA DEL VICEMINISTERIO DE DESARROLLO ECONOMICO RURAL</t>
  </si>
  <si>
    <t>APOYO TECNICO AL AREA JURIDICA DE LA UNIDAD DESCONCENTRADA DE ADMINISTRACION FINANCIERA Y ADMINISTRATIVA DEL VICEMINISTERIO DE DESARROLLO ECONOMICO RURAL</t>
  </si>
  <si>
    <t>APOYO TÉCNICO A LOS DIVERSOS PROCESOS REALIZADOS EN EL AREA DE INVENTARIOS DE LA UNIDAD DESCONCENTRADA DE ADMINISTRACION FINANCIERA Y ADMINISTRATIVA DEL VICEMINISTERIO DE DESARROLLO ECONOMICO RURAL</t>
  </si>
  <si>
    <t>APOYO AL AREA DE ALMACEN</t>
  </si>
  <si>
    <t>COMPLEMENTO PERSONAL AL SALARIO</t>
  </si>
  <si>
    <t>BONO DE ANTIGÜEDAD</t>
  </si>
  <si>
    <t>APOYO TECNICO EN LAS ACTIVIDADES RELACIONADAS AL AREA DE RECURSOS HUMANOS QUE SE  DESARROLLAN EN LA UNIDAD DESCONCENTRADA DE ADMINISTRACIÓN FINANCIERA DEL VICEMINISTERIO DE DESARROLLO ECONOMICO RURAL</t>
  </si>
  <si>
    <t>APOYO TECNICO EN ACTIVIDADES DE SERVICIOS DE CONDUCCION Y MENSAJERIA QUE SE DESARROLLAN EN LA UNIDAD DESCONCENTRADA DE ADMINISTRACION FINANCIERA Y ADMINISTRATIVA DEL VICEMINISTERIO DE DESARROLLO ECONOMICO RURAL</t>
  </si>
  <si>
    <t xml:space="preserve">APOYO TECNICO EN LAS ACTIVIDADES QUE SE REALIZAN EN EL AREA DE CONTABILIDAD DE LA UNIDAD DESCONCENTRADA DE ADMINISTRACION FINANCIERA Y ADMINISTRATIVA DEL VICEMINISTERIO DE DESARROLLO ECONOMICO RURAL </t>
  </si>
  <si>
    <t>APOYO TECNICO EN LAS ACTIVIDADES ADMINISTRATIVAS QUE SE DESARROLLAN EN EL VICEMINISTERIO DE DESARROLLO ECONOMICO RURAL</t>
  </si>
  <si>
    <t>APOYO TECNICO EN LA PLANIFICACION Y PROGRAMACION DE LAS ACTIVIDADES QUE SE DESARROLLAN EN LAS UNIDADES DEL VICEMINISTERIO DE DESARROLLO ECONOMICO RURAL.</t>
  </si>
  <si>
    <t>APOYO TECNICO EN ACTIVIDADES DE MANTENIMIENTO Y LIMPIEZA QUE SE DESARROLLAN EN LA UNIDAD DESCONCENTRADA DE ADMINISTRACION FINANCIERA Y ADMINISTRATIVA DEL VICEMINISTERIO DE DESARROLLO ECONOMICO RURAL</t>
  </si>
  <si>
    <t>APOYO TECNICO EN LAS ACTIVIDADES ADMINISTRATIVAS QUE SE DESARROLLAN EN LA UNIDAD DESCONCENTRADA DE ADMINISTRACION FINANCIERA Y ADMINISTRATIVA DEL VICEMINISTERIO DE DESARROLLO ECONOMICO RURAL</t>
  </si>
  <si>
    <t>APOYO TECNICO EN ACTIVIDADES DE SERVICIOS DE CONDUCCION Y MENSAJERÍA QUE SE DESARROLLAN EN LA UNIDAD DESCONCENTRADA DE ADMINISTRACION FINANCIERA Y ADMINISTRATIVA DEL VICEMINISTERIO DE DESARROLLO ECONOMICO RURAL</t>
  </si>
  <si>
    <t>APOYO TECNICO EN LAS ACTIVIDADES ADMINISTRATIVAS QUE SE DESARROLLAN ENLA UNIDAD DESCONCENTRADA DE ADMINISTRACION FINANCIERA Y ADMINISTRATIVA DEL VICEMINISTERIO DE DESARROLLO ECONOMICO RURAL</t>
  </si>
  <si>
    <t>APOYO TECNICO EN LAS ACTIVIDADES QUE SE REALIZAN EN EL AREA DE ALMACÉN DE LA UNIDAD DESCONCENTRADA DE ADMINISTRACIÓN FINANCIERA Y ADMINISTRATIVA DEL VICEMINISTERIO DE DESARROLLO ECONOMICO RURAL.</t>
  </si>
  <si>
    <t>APOYO TECNICO EN LAS ACTIVIDADES ADMINISTRATIVAS QUE SE DESARROLLAN EN LA UNIDAD DESCONCENTRADA DE ADMINISTRACION FINANCIERA Y ADMINISTRATIVA  DEL VICEMINISTERIO DE DESARROLLO ECONOMICO RURAL</t>
  </si>
  <si>
    <t>APOYO TECNICO EN LA RECEPCION Y TRASLADO DE DOCUMENTOS, ASI COMO EL ARCHIVO DE LOS EXPEDIENTES DEL AREA DE CONTABILIDAD DE LA UNIDAD DESCONCENTRADA DE ADMINISTRACIÓN FINANCIERA Y ADMINISTRATIVA DEL VICEMINISTERIO DE DESARROLLO ECONOMICO RURAL</t>
  </si>
  <si>
    <t>APOYO TECNICO EN LAS ACTIVIDADES ADMINISTRATIVAS QUE SE DESARROLLAN EN LA UNIDAD DESCONCENTRADA DE ADMINISTRACION FINANCIERA Y ADMINISTRATIVA - DEL VICEMINISTERIO DE DESARROLLO ECONOMICO RURAL</t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</si>
  <si>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</si>
  <si>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DIRECTOR: </t>
    </r>
    <r>
      <rPr>
        <b/>
        <sz val="12"/>
        <color theme="1"/>
        <rFont val="Calibri"/>
        <family val="2"/>
        <scheme val="minor"/>
      </rPr>
      <t>LIC. EHVER AROLDO GARCIA MANSILLA</t>
    </r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</si>
  <si>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HECTOR MANUEL HERRERA</t>
    </r>
  </si>
  <si>
    <t>MAYO DE 2022</t>
  </si>
  <si>
    <r>
      <t xml:space="preserve">ENTIDAD: </t>
    </r>
    <r>
      <rPr>
        <b/>
        <sz val="12"/>
        <color theme="1"/>
        <rFont val="Calibri"/>
        <family val="2"/>
        <scheme val="minor"/>
      </rPr>
      <t>VICEMINISTERIO DE DESARROLLO ECONOMICO RURAL DEL MINISTERIO DE AGRICULTURA, GANADERÍA Y ALIMENTACIÓN</t>
    </r>
  </si>
  <si>
    <r>
      <t>DIRECCIÓN:</t>
    </r>
    <r>
      <rPr>
        <b/>
        <sz val="12"/>
        <color theme="1"/>
        <rFont val="Calibri"/>
        <family val="2"/>
        <scheme val="minor"/>
      </rPr>
      <t xml:space="preserve"> UNIDAD DESCONCENTRADA DE ADMINISTRACION FINANCIERA Y ADMINISTRATIVA, 7ma. Av. 6-80, Zona 13 </t>
    </r>
  </si>
  <si>
    <r>
      <t>HORARIO DE ATENCIÓN:</t>
    </r>
    <r>
      <rPr>
        <b/>
        <sz val="12"/>
        <color theme="1"/>
        <rFont val="Calibri"/>
        <family val="2"/>
        <scheme val="minor"/>
      </rPr>
      <t xml:space="preserve"> 8:00 A 16:30 HORAS</t>
    </r>
  </si>
  <si>
    <r>
      <t xml:space="preserve">FECHA DE ACTUALIZACIÓN: </t>
    </r>
    <r>
      <rPr>
        <b/>
        <sz val="12"/>
        <color theme="1"/>
        <rFont val="Calibri"/>
        <family val="2"/>
        <scheme val="minor"/>
      </rPr>
      <t>01 DE JUNIO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</si>
</sst>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44" fontId="5" fillId="0" borderId="1" xfId="3" applyFont="1" applyBorder="1" applyAlignment="1"/>
    <xf numFmtId="44" fontId="5" fillId="0" borderId="1" xfId="3" applyFont="1" applyFill="1" applyBorder="1" applyAlignment="1"/>
    <xf numFmtId="43" fontId="5" fillId="0" borderId="1" xfId="2" applyFont="1" applyFill="1" applyBorder="1" applyAlignment="1"/>
    <xf numFmtId="44" fontId="5" fillId="0" borderId="1" xfId="3" applyFont="1" applyFill="1" applyBorder="1" applyAlignment="1">
      <alignment horizontal="center"/>
    </xf>
    <xf numFmtId="43" fontId="6" fillId="0" borderId="1" xfId="2" applyFont="1" applyFill="1" applyBorder="1" applyAlignment="1"/>
    <xf numFmtId="0" fontId="0" fillId="0" borderId="1" xfId="0" applyBorder="1" applyAlignment="1">
      <alignment wrapText="1"/>
    </xf>
    <xf numFmtId="44" fontId="4" fillId="0" borderId="1" xfId="3" applyFont="1" applyBorder="1"/>
    <xf numFmtId="44" fontId="0" fillId="0" borderId="1" xfId="0" applyNumberFormat="1" applyFont="1" applyBorder="1"/>
    <xf numFmtId="44" fontId="4" fillId="0" borderId="7" xfId="3" applyFont="1" applyBorder="1"/>
    <xf numFmtId="43" fontId="0" fillId="0" borderId="1" xfId="0" applyNumberFormat="1" applyFont="1" applyBorder="1"/>
    <xf numFmtId="0" fontId="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4" fontId="5" fillId="0" borderId="1" xfId="3" applyFont="1" applyFill="1" applyBorder="1" applyAlignment="1">
      <alignment horizontal="center" wrapText="1"/>
    </xf>
    <xf numFmtId="0" fontId="7" fillId="0" borderId="1" xfId="0" applyFont="1" applyBorder="1"/>
    <xf numFmtId="0" fontId="0" fillId="0" borderId="1" xfId="0" applyBorder="1"/>
    <xf numFmtId="0" fontId="7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="80" zoomScaleNormal="80" workbookViewId="0">
      <selection activeCell="A7" sqref="A7:Q7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4.28515625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37" t="s">
        <v>95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17" ht="21" customHeight="1" x14ac:dyDescent="0.25">
      <c r="A2" s="34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17" ht="21" customHeight="1" x14ac:dyDescent="0.25">
      <c r="A3" s="40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</row>
    <row r="4" spans="1:17" ht="21" customHeight="1" x14ac:dyDescent="0.25">
      <c r="A4" s="34" t="s">
        <v>91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</row>
    <row r="5" spans="1:17" ht="21" customHeight="1" x14ac:dyDescent="0.25">
      <c r="A5" s="34" t="s">
        <v>92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</row>
    <row r="6" spans="1:17" ht="21" customHeight="1" x14ac:dyDescent="0.25">
      <c r="A6" s="34" t="s">
        <v>93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</row>
    <row r="7" spans="1:17" ht="21" customHeight="1" x14ac:dyDescent="0.25">
      <c r="A7" s="34" t="s">
        <v>98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</row>
    <row r="8" spans="1:17" ht="21" customHeight="1" thickBot="1" x14ac:dyDescent="0.3">
      <c r="A8" s="47" t="s">
        <v>16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</row>
    <row r="9" spans="1:17" ht="21" customHeight="1" thickBot="1" x14ac:dyDescent="0.3">
      <c r="A9" s="52" t="s">
        <v>94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 ht="15.75" x14ac:dyDescent="0.25">
      <c r="A10" s="43" t="s">
        <v>3</v>
      </c>
      <c r="B10" s="45" t="s">
        <v>4</v>
      </c>
      <c r="C10" s="1" t="s">
        <v>0</v>
      </c>
      <c r="D10" s="45" t="s">
        <v>1</v>
      </c>
      <c r="E10" s="45" t="s">
        <v>2</v>
      </c>
      <c r="F10" s="32" t="s">
        <v>5</v>
      </c>
      <c r="G10" s="32" t="s">
        <v>6</v>
      </c>
      <c r="H10" s="32" t="s">
        <v>7</v>
      </c>
      <c r="I10" s="32" t="s">
        <v>8</v>
      </c>
      <c r="J10" s="32" t="s">
        <v>9</v>
      </c>
      <c r="K10" s="45" t="s">
        <v>57</v>
      </c>
      <c r="L10" s="45"/>
      <c r="M10" s="32" t="s">
        <v>10</v>
      </c>
      <c r="N10" s="32" t="s">
        <v>11</v>
      </c>
      <c r="O10" s="32" t="s">
        <v>12</v>
      </c>
      <c r="P10" s="32" t="s">
        <v>13</v>
      </c>
      <c r="Q10" s="50" t="s">
        <v>14</v>
      </c>
    </row>
    <row r="11" spans="1:17" ht="47.25" x14ac:dyDescent="0.25">
      <c r="A11" s="44"/>
      <c r="B11" s="46"/>
      <c r="C11" s="2" t="s">
        <v>15</v>
      </c>
      <c r="D11" s="46"/>
      <c r="E11" s="46"/>
      <c r="F11" s="33"/>
      <c r="G11" s="33"/>
      <c r="H11" s="33"/>
      <c r="I11" s="33"/>
      <c r="J11" s="33"/>
      <c r="K11" s="3" t="s">
        <v>76</v>
      </c>
      <c r="L11" s="3" t="s">
        <v>77</v>
      </c>
      <c r="M11" s="33"/>
      <c r="N11" s="33"/>
      <c r="O11" s="33"/>
      <c r="P11" s="33"/>
      <c r="Q11" s="51"/>
    </row>
    <row r="12" spans="1:17" ht="60" x14ac:dyDescent="0.25">
      <c r="A12" s="14">
        <v>1</v>
      </c>
      <c r="B12" s="11" t="s">
        <v>58</v>
      </c>
      <c r="C12" s="4" t="s">
        <v>17</v>
      </c>
      <c r="D12" s="8" t="s">
        <v>48</v>
      </c>
      <c r="E12" s="21" t="s">
        <v>61</v>
      </c>
      <c r="F12" s="16">
        <v>18000</v>
      </c>
      <c r="G12" s="16">
        <v>250</v>
      </c>
      <c r="H12" s="16">
        <v>2185</v>
      </c>
      <c r="I12" s="16">
        <v>325</v>
      </c>
      <c r="J12" s="16">
        <v>0</v>
      </c>
      <c r="K12" s="28">
        <v>2865</v>
      </c>
      <c r="L12" s="28">
        <v>0</v>
      </c>
      <c r="M12" s="28">
        <v>0</v>
      </c>
      <c r="N12" s="28">
        <f>SUM(F12:M12)</f>
        <v>23625</v>
      </c>
      <c r="O12" s="22">
        <v>5277.66</v>
      </c>
      <c r="P12" s="23">
        <f>+N12-O12</f>
        <v>18347.34</v>
      </c>
      <c r="Q12" s="24">
        <v>0</v>
      </c>
    </row>
    <row r="13" spans="1:17" ht="60" x14ac:dyDescent="0.25">
      <c r="A13" s="14">
        <f>+A12+1</f>
        <v>2</v>
      </c>
      <c r="B13" s="11" t="s">
        <v>58</v>
      </c>
      <c r="C13" s="4" t="s">
        <v>18</v>
      </c>
      <c r="D13" s="8" t="s">
        <v>49</v>
      </c>
      <c r="E13" s="21" t="s">
        <v>61</v>
      </c>
      <c r="F13" s="16">
        <v>11000</v>
      </c>
      <c r="G13" s="16">
        <v>250</v>
      </c>
      <c r="H13" s="16">
        <v>2185</v>
      </c>
      <c r="I13" s="16"/>
      <c r="J13" s="16"/>
      <c r="K13" s="28">
        <f>2835-20</f>
        <v>2815</v>
      </c>
      <c r="L13" s="28"/>
      <c r="M13" s="28"/>
      <c r="N13" s="28">
        <f>SUM(F13:M13)</f>
        <v>16250</v>
      </c>
      <c r="O13" s="22">
        <v>3863.81</v>
      </c>
      <c r="P13" s="23">
        <f t="shared" ref="P13" si="0">+N13-O13</f>
        <v>12386.19</v>
      </c>
      <c r="Q13" s="24">
        <v>0</v>
      </c>
    </row>
    <row r="14" spans="1:17" ht="60" x14ac:dyDescent="0.25">
      <c r="A14" s="14">
        <f>+A13+1</f>
        <v>3</v>
      </c>
      <c r="B14" s="11" t="s">
        <v>58</v>
      </c>
      <c r="C14" s="5" t="s">
        <v>19</v>
      </c>
      <c r="D14" s="5" t="s">
        <v>50</v>
      </c>
      <c r="E14" s="21" t="s">
        <v>61</v>
      </c>
      <c r="F14" s="17">
        <v>2604</v>
      </c>
      <c r="G14" s="17">
        <v>250</v>
      </c>
      <c r="H14" s="17">
        <v>2135</v>
      </c>
      <c r="I14" s="17">
        <v>0</v>
      </c>
      <c r="J14" s="17">
        <v>400</v>
      </c>
      <c r="K14" s="28">
        <v>2535</v>
      </c>
      <c r="L14" s="28">
        <v>50</v>
      </c>
      <c r="M14" s="28">
        <v>0</v>
      </c>
      <c r="N14" s="28">
        <f t="shared" ref="N14:N20" si="1">SUM(F14:M14)</f>
        <v>7974</v>
      </c>
      <c r="O14" s="22">
        <v>3223.66</v>
      </c>
      <c r="P14" s="23">
        <f t="shared" ref="P14:P19" si="2">+N14-O14</f>
        <v>4750.34</v>
      </c>
      <c r="Q14" s="24">
        <v>0</v>
      </c>
    </row>
    <row r="15" spans="1:17" ht="60" x14ac:dyDescent="0.25">
      <c r="A15" s="14">
        <f>+A14+1</f>
        <v>4</v>
      </c>
      <c r="B15" s="11" t="s">
        <v>59</v>
      </c>
      <c r="C15" s="5" t="s">
        <v>20</v>
      </c>
      <c r="D15" s="6" t="s">
        <v>51</v>
      </c>
      <c r="E15" s="21" t="s">
        <v>61</v>
      </c>
      <c r="F15" s="16">
        <v>2604</v>
      </c>
      <c r="G15" s="16">
        <v>250</v>
      </c>
      <c r="H15" s="16">
        <v>2135</v>
      </c>
      <c r="I15" s="16">
        <v>0</v>
      </c>
      <c r="J15" s="16">
        <v>400</v>
      </c>
      <c r="K15" s="28">
        <v>2535</v>
      </c>
      <c r="L15" s="28">
        <v>50</v>
      </c>
      <c r="M15" s="28"/>
      <c r="N15" s="28">
        <f t="shared" si="1"/>
        <v>7974</v>
      </c>
      <c r="O15" s="22">
        <v>1581.27</v>
      </c>
      <c r="P15" s="23">
        <f t="shared" si="2"/>
        <v>6392.73</v>
      </c>
      <c r="Q15" s="24">
        <v>0</v>
      </c>
    </row>
    <row r="16" spans="1:17" ht="60" x14ac:dyDescent="0.25">
      <c r="A16" s="14">
        <f t="shared" ref="A16:A46" si="3">+A15+1</f>
        <v>5</v>
      </c>
      <c r="B16" s="11" t="s">
        <v>59</v>
      </c>
      <c r="C16" s="5" t="s">
        <v>21</v>
      </c>
      <c r="D16" s="6" t="s">
        <v>52</v>
      </c>
      <c r="E16" s="21" t="s">
        <v>61</v>
      </c>
      <c r="F16" s="17">
        <v>10949</v>
      </c>
      <c r="G16" s="17">
        <v>250</v>
      </c>
      <c r="H16" s="17">
        <v>2135</v>
      </c>
      <c r="I16" s="17">
        <v>0</v>
      </c>
      <c r="J16" s="17">
        <v>2865</v>
      </c>
      <c r="K16" s="28">
        <v>0</v>
      </c>
      <c r="L16" s="28">
        <v>0</v>
      </c>
      <c r="M16" s="28">
        <v>0</v>
      </c>
      <c r="N16" s="28">
        <f t="shared" si="1"/>
        <v>16199</v>
      </c>
      <c r="O16" s="22">
        <v>3492.42</v>
      </c>
      <c r="P16" s="23">
        <f t="shared" si="2"/>
        <v>12706.58</v>
      </c>
      <c r="Q16" s="24">
        <v>0</v>
      </c>
    </row>
    <row r="17" spans="1:17" ht="60" x14ac:dyDescent="0.25">
      <c r="A17" s="14">
        <f t="shared" si="3"/>
        <v>6</v>
      </c>
      <c r="B17" s="11" t="s">
        <v>59</v>
      </c>
      <c r="C17" s="4" t="s">
        <v>22</v>
      </c>
      <c r="D17" s="4" t="s">
        <v>53</v>
      </c>
      <c r="E17" s="21" t="s">
        <v>61</v>
      </c>
      <c r="F17" s="16">
        <v>3525</v>
      </c>
      <c r="G17" s="16">
        <v>250</v>
      </c>
      <c r="H17" s="16">
        <v>2135</v>
      </c>
      <c r="I17" s="16">
        <v>0</v>
      </c>
      <c r="J17" s="16">
        <v>865</v>
      </c>
      <c r="K17" s="28">
        <v>0</v>
      </c>
      <c r="L17" s="28">
        <v>0</v>
      </c>
      <c r="M17" s="28">
        <v>0</v>
      </c>
      <c r="N17" s="28">
        <f t="shared" si="1"/>
        <v>6775</v>
      </c>
      <c r="O17" s="22">
        <v>1239.25</v>
      </c>
      <c r="P17" s="23">
        <f t="shared" si="2"/>
        <v>5535.75</v>
      </c>
      <c r="Q17" s="24">
        <v>0</v>
      </c>
    </row>
    <row r="18" spans="1:17" ht="90" x14ac:dyDescent="0.25">
      <c r="A18" s="14">
        <f t="shared" si="3"/>
        <v>7</v>
      </c>
      <c r="B18" s="12" t="s">
        <v>59</v>
      </c>
      <c r="C18" s="4" t="s">
        <v>23</v>
      </c>
      <c r="D18" s="6" t="s">
        <v>66</v>
      </c>
      <c r="E18" s="21" t="s">
        <v>61</v>
      </c>
      <c r="F18" s="17">
        <v>7435</v>
      </c>
      <c r="G18" s="17">
        <v>250</v>
      </c>
      <c r="H18" s="17">
        <v>2135</v>
      </c>
      <c r="I18" s="17"/>
      <c r="J18" s="17">
        <v>2865</v>
      </c>
      <c r="K18" s="17">
        <v>0</v>
      </c>
      <c r="L18" s="17">
        <v>0</v>
      </c>
      <c r="M18" s="17">
        <v>0</v>
      </c>
      <c r="N18" s="28">
        <f t="shared" si="1"/>
        <v>12685</v>
      </c>
      <c r="O18" s="22">
        <v>2729.94</v>
      </c>
      <c r="P18" s="23">
        <f t="shared" si="2"/>
        <v>9955.06</v>
      </c>
      <c r="Q18" s="24">
        <v>0</v>
      </c>
    </row>
    <row r="19" spans="1:17" ht="60" x14ac:dyDescent="0.25">
      <c r="A19" s="14">
        <f t="shared" si="3"/>
        <v>8</v>
      </c>
      <c r="B19" s="12" t="s">
        <v>59</v>
      </c>
      <c r="C19" s="4" t="s">
        <v>24</v>
      </c>
      <c r="D19" s="6" t="s">
        <v>54</v>
      </c>
      <c r="E19" s="21" t="s">
        <v>61</v>
      </c>
      <c r="F19" s="17">
        <v>9581</v>
      </c>
      <c r="G19" s="17">
        <v>250</v>
      </c>
      <c r="H19" s="17">
        <v>2135</v>
      </c>
      <c r="I19" s="17">
        <v>375</v>
      </c>
      <c r="J19" s="17">
        <v>2865</v>
      </c>
      <c r="K19" s="17">
        <v>5000</v>
      </c>
      <c r="L19" s="17">
        <v>0</v>
      </c>
      <c r="M19" s="17">
        <v>0</v>
      </c>
      <c r="N19" s="28">
        <f t="shared" si="1"/>
        <v>20206</v>
      </c>
      <c r="O19" s="22">
        <v>9162.57</v>
      </c>
      <c r="P19" s="23">
        <f t="shared" si="2"/>
        <v>11043.43</v>
      </c>
      <c r="Q19" s="24">
        <v>0</v>
      </c>
    </row>
    <row r="20" spans="1:17" ht="60" x14ac:dyDescent="0.25">
      <c r="A20" s="14">
        <f>+A19+1</f>
        <v>9</v>
      </c>
      <c r="B20" s="12" t="s">
        <v>59</v>
      </c>
      <c r="C20" s="4" t="s">
        <v>25</v>
      </c>
      <c r="D20" s="6" t="s">
        <v>55</v>
      </c>
      <c r="E20" s="21" t="s">
        <v>61</v>
      </c>
      <c r="F20" s="17">
        <v>10949</v>
      </c>
      <c r="G20" s="17">
        <v>250</v>
      </c>
      <c r="H20" s="17">
        <v>2135</v>
      </c>
      <c r="I20" s="17">
        <v>375</v>
      </c>
      <c r="J20" s="17">
        <v>2865</v>
      </c>
      <c r="K20" s="28">
        <v>0</v>
      </c>
      <c r="L20" s="28">
        <v>0</v>
      </c>
      <c r="M20" s="28">
        <v>0</v>
      </c>
      <c r="N20" s="28">
        <f t="shared" si="1"/>
        <v>16574</v>
      </c>
      <c r="O20" s="22">
        <v>3657.64</v>
      </c>
      <c r="P20" s="23">
        <f t="shared" ref="P20" si="4">+N20-O20</f>
        <v>12916.36</v>
      </c>
      <c r="Q20" s="24">
        <v>0</v>
      </c>
    </row>
    <row r="21" spans="1:17" ht="60" x14ac:dyDescent="0.25">
      <c r="A21" s="14">
        <f>+A20+1</f>
        <v>10</v>
      </c>
      <c r="B21" s="13" t="s">
        <v>60</v>
      </c>
      <c r="C21" s="6" t="s">
        <v>26</v>
      </c>
      <c r="D21" s="6" t="s">
        <v>56</v>
      </c>
      <c r="E21" s="21" t="s">
        <v>61</v>
      </c>
      <c r="F21" s="17">
        <v>2218.7399999999998</v>
      </c>
      <c r="G21" s="17">
        <v>250</v>
      </c>
      <c r="H21" s="17">
        <v>2015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28">
        <f>SUM(F21:M21)</f>
        <v>4483.74</v>
      </c>
      <c r="O21" s="22">
        <v>1319.72</v>
      </c>
      <c r="P21" s="25">
        <f>SUM(M21:O21)</f>
        <v>5803.46</v>
      </c>
      <c r="Q21" s="24">
        <v>0</v>
      </c>
    </row>
    <row r="22" spans="1:17" ht="60" x14ac:dyDescent="0.25">
      <c r="A22" s="14">
        <f>+A21+1</f>
        <v>11</v>
      </c>
      <c r="B22" s="13" t="s">
        <v>60</v>
      </c>
      <c r="C22" s="7" t="s">
        <v>27</v>
      </c>
      <c r="D22" s="4" t="s">
        <v>75</v>
      </c>
      <c r="E22" s="21" t="s">
        <v>61</v>
      </c>
      <c r="F22" s="17">
        <v>2218.7399999999998</v>
      </c>
      <c r="G22" s="17">
        <v>250</v>
      </c>
      <c r="H22" s="17">
        <v>2015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28">
        <f>SUM(F22:M22)</f>
        <v>4483.74</v>
      </c>
      <c r="O22" s="22">
        <v>2636.38</v>
      </c>
      <c r="P22" s="25">
        <f t="shared" ref="P22:P44" si="5">SUM(M22:O22)</f>
        <v>7120.12</v>
      </c>
      <c r="Q22" s="24">
        <v>0</v>
      </c>
    </row>
    <row r="23" spans="1:17" ht="120" x14ac:dyDescent="0.25">
      <c r="A23" s="14">
        <f>+A22+1</f>
        <v>12</v>
      </c>
      <c r="B23" s="13" t="s">
        <v>60</v>
      </c>
      <c r="C23" s="26" t="s">
        <v>28</v>
      </c>
      <c r="D23" s="15" t="s">
        <v>78</v>
      </c>
      <c r="E23" s="21" t="s">
        <v>61</v>
      </c>
      <c r="F23" s="18">
        <v>11000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28">
        <f t="shared" ref="N23:N46" si="6">SUM(F23:M23)</f>
        <v>11000</v>
      </c>
      <c r="O23" s="22">
        <v>0</v>
      </c>
      <c r="P23" s="25">
        <f t="shared" si="5"/>
        <v>11000</v>
      </c>
      <c r="Q23" s="24">
        <v>0</v>
      </c>
    </row>
    <row r="24" spans="1:17" ht="120" x14ac:dyDescent="0.25">
      <c r="A24" s="14">
        <f t="shared" ref="A24:A42" si="7">+A23+1</f>
        <v>13</v>
      </c>
      <c r="B24" s="13" t="s">
        <v>60</v>
      </c>
      <c r="C24" s="26" t="s">
        <v>29</v>
      </c>
      <c r="D24" s="15" t="s">
        <v>79</v>
      </c>
      <c r="E24" s="21" t="s">
        <v>61</v>
      </c>
      <c r="F24" s="17">
        <v>6500</v>
      </c>
      <c r="G24" s="17">
        <v>0</v>
      </c>
      <c r="H24" s="17">
        <v>0</v>
      </c>
      <c r="I24" s="17"/>
      <c r="J24" s="17">
        <v>0</v>
      </c>
      <c r="K24" s="28">
        <v>0</v>
      </c>
      <c r="L24" s="28">
        <v>0</v>
      </c>
      <c r="M24" s="28">
        <v>0</v>
      </c>
      <c r="N24" s="28">
        <f t="shared" si="6"/>
        <v>6500</v>
      </c>
      <c r="O24" s="22">
        <v>0</v>
      </c>
      <c r="P24" s="25">
        <f t="shared" si="5"/>
        <v>6500</v>
      </c>
      <c r="Q24" s="24">
        <v>0</v>
      </c>
    </row>
    <row r="25" spans="1:17" ht="120" x14ac:dyDescent="0.25">
      <c r="A25" s="14">
        <f t="shared" si="7"/>
        <v>14</v>
      </c>
      <c r="B25" s="13" t="s">
        <v>60</v>
      </c>
      <c r="C25" s="26" t="s">
        <v>30</v>
      </c>
      <c r="D25" s="15" t="s">
        <v>80</v>
      </c>
      <c r="E25" s="21" t="s">
        <v>61</v>
      </c>
      <c r="F25" s="19">
        <v>7500</v>
      </c>
      <c r="G25" s="17">
        <v>0</v>
      </c>
      <c r="H25" s="17">
        <v>0</v>
      </c>
      <c r="I25" s="17"/>
      <c r="J25" s="17">
        <v>0</v>
      </c>
      <c r="K25" s="28">
        <v>0</v>
      </c>
      <c r="L25" s="28">
        <v>0</v>
      </c>
      <c r="M25" s="28">
        <v>0</v>
      </c>
      <c r="N25" s="28">
        <f t="shared" si="6"/>
        <v>7500</v>
      </c>
      <c r="O25" s="22">
        <v>0</v>
      </c>
      <c r="P25" s="25">
        <f t="shared" si="5"/>
        <v>7500</v>
      </c>
      <c r="Q25" s="24">
        <v>0</v>
      </c>
    </row>
    <row r="26" spans="1:17" ht="75" x14ac:dyDescent="0.25">
      <c r="A26" s="14">
        <f t="shared" si="7"/>
        <v>15</v>
      </c>
      <c r="B26" s="13" t="s">
        <v>60</v>
      </c>
      <c r="C26" s="26" t="s">
        <v>31</v>
      </c>
      <c r="D26" s="15" t="s">
        <v>81</v>
      </c>
      <c r="E26" s="21" t="s">
        <v>61</v>
      </c>
      <c r="F26" s="19">
        <v>10000</v>
      </c>
      <c r="G26" s="17">
        <v>0</v>
      </c>
      <c r="H26" s="17">
        <v>0</v>
      </c>
      <c r="I26" s="17"/>
      <c r="J26" s="17">
        <v>0</v>
      </c>
      <c r="K26" s="28">
        <v>0</v>
      </c>
      <c r="L26" s="28">
        <v>0</v>
      </c>
      <c r="M26" s="28">
        <v>0</v>
      </c>
      <c r="N26" s="28">
        <f t="shared" si="6"/>
        <v>10000</v>
      </c>
      <c r="O26" s="22">
        <v>0</v>
      </c>
      <c r="P26" s="25">
        <f t="shared" si="5"/>
        <v>10000</v>
      </c>
      <c r="Q26" s="24">
        <v>0</v>
      </c>
    </row>
    <row r="27" spans="1:17" ht="120" x14ac:dyDescent="0.25">
      <c r="A27" s="14">
        <f t="shared" si="7"/>
        <v>16</v>
      </c>
      <c r="B27" s="13" t="s">
        <v>60</v>
      </c>
      <c r="C27" s="26" t="s">
        <v>32</v>
      </c>
      <c r="D27" s="15" t="s">
        <v>67</v>
      </c>
      <c r="E27" s="21" t="s">
        <v>61</v>
      </c>
      <c r="F27" s="19">
        <v>8000</v>
      </c>
      <c r="G27" s="17">
        <v>0</v>
      </c>
      <c r="H27" s="17">
        <v>0</v>
      </c>
      <c r="I27" s="17"/>
      <c r="J27" s="17">
        <v>0</v>
      </c>
      <c r="K27" s="28">
        <v>0</v>
      </c>
      <c r="L27" s="28">
        <v>0</v>
      </c>
      <c r="M27" s="28">
        <v>0</v>
      </c>
      <c r="N27" s="28">
        <f t="shared" si="6"/>
        <v>8000</v>
      </c>
      <c r="O27" s="22">
        <v>0</v>
      </c>
      <c r="P27" s="25">
        <f t="shared" si="5"/>
        <v>8000</v>
      </c>
      <c r="Q27" s="24">
        <v>0</v>
      </c>
    </row>
    <row r="28" spans="1:17" ht="120" x14ac:dyDescent="0.25">
      <c r="A28" s="14">
        <f t="shared" si="7"/>
        <v>17</v>
      </c>
      <c r="B28" s="13" t="s">
        <v>60</v>
      </c>
      <c r="C28" s="26" t="s">
        <v>33</v>
      </c>
      <c r="D28" s="15" t="s">
        <v>68</v>
      </c>
      <c r="E28" s="21" t="s">
        <v>61</v>
      </c>
      <c r="F28" s="19">
        <v>8000</v>
      </c>
      <c r="G28" s="17">
        <v>0</v>
      </c>
      <c r="H28" s="17">
        <v>0</v>
      </c>
      <c r="I28" s="17"/>
      <c r="J28" s="17">
        <v>0</v>
      </c>
      <c r="K28" s="28">
        <v>0</v>
      </c>
      <c r="L28" s="28">
        <v>0</v>
      </c>
      <c r="M28" s="28">
        <v>0</v>
      </c>
      <c r="N28" s="28">
        <f t="shared" si="6"/>
        <v>8000</v>
      </c>
      <c r="O28" s="22">
        <v>0</v>
      </c>
      <c r="P28" s="25">
        <f t="shared" si="5"/>
        <v>8000</v>
      </c>
      <c r="Q28" s="24">
        <v>0</v>
      </c>
    </row>
    <row r="29" spans="1:17" ht="120" x14ac:dyDescent="0.25">
      <c r="A29" s="14">
        <f t="shared" si="7"/>
        <v>18</v>
      </c>
      <c r="B29" s="13" t="s">
        <v>60</v>
      </c>
      <c r="C29" s="26" t="s">
        <v>34</v>
      </c>
      <c r="D29" s="15" t="s">
        <v>69</v>
      </c>
      <c r="E29" s="21" t="s">
        <v>61</v>
      </c>
      <c r="F29" s="19">
        <v>8000</v>
      </c>
      <c r="G29" s="17">
        <v>0</v>
      </c>
      <c r="H29" s="17">
        <v>0</v>
      </c>
      <c r="I29" s="17"/>
      <c r="J29" s="17">
        <v>0</v>
      </c>
      <c r="K29" s="28">
        <v>0</v>
      </c>
      <c r="L29" s="28">
        <v>0</v>
      </c>
      <c r="M29" s="28">
        <v>0</v>
      </c>
      <c r="N29" s="28">
        <f t="shared" si="6"/>
        <v>8000</v>
      </c>
      <c r="O29" s="22">
        <v>0</v>
      </c>
      <c r="P29" s="25">
        <f t="shared" si="5"/>
        <v>8000</v>
      </c>
      <c r="Q29" s="24">
        <v>0</v>
      </c>
    </row>
    <row r="30" spans="1:17" ht="90" x14ac:dyDescent="0.25">
      <c r="A30" s="14">
        <f t="shared" si="7"/>
        <v>19</v>
      </c>
      <c r="B30" s="13" t="s">
        <v>60</v>
      </c>
      <c r="C30" s="26" t="s">
        <v>35</v>
      </c>
      <c r="D30" s="15" t="s">
        <v>82</v>
      </c>
      <c r="E30" s="21" t="s">
        <v>61</v>
      </c>
      <c r="F30" s="19">
        <v>10000</v>
      </c>
      <c r="G30" s="17">
        <v>0</v>
      </c>
      <c r="H30" s="17">
        <v>0</v>
      </c>
      <c r="I30" s="17"/>
      <c r="J30" s="17">
        <v>0</v>
      </c>
      <c r="K30" s="28">
        <v>0</v>
      </c>
      <c r="L30" s="28">
        <v>0</v>
      </c>
      <c r="M30" s="28">
        <v>0</v>
      </c>
      <c r="N30" s="28">
        <f t="shared" si="6"/>
        <v>10000</v>
      </c>
      <c r="O30" s="22">
        <v>0</v>
      </c>
      <c r="P30" s="25">
        <f t="shared" si="5"/>
        <v>10000</v>
      </c>
      <c r="Q30" s="24">
        <v>0</v>
      </c>
    </row>
    <row r="31" spans="1:17" ht="120" x14ac:dyDescent="0.25">
      <c r="A31" s="14">
        <f t="shared" si="7"/>
        <v>20</v>
      </c>
      <c r="B31" s="13" t="s">
        <v>60</v>
      </c>
      <c r="C31" s="26" t="s">
        <v>36</v>
      </c>
      <c r="D31" s="15" t="s">
        <v>80</v>
      </c>
      <c r="E31" s="21" t="s">
        <v>61</v>
      </c>
      <c r="F31" s="19">
        <v>8000</v>
      </c>
      <c r="G31" s="17">
        <v>0</v>
      </c>
      <c r="H31" s="17">
        <v>0</v>
      </c>
      <c r="I31" s="17"/>
      <c r="J31" s="17">
        <v>0</v>
      </c>
      <c r="K31" s="28">
        <v>0</v>
      </c>
      <c r="L31" s="28">
        <v>0</v>
      </c>
      <c r="M31" s="28">
        <v>0</v>
      </c>
      <c r="N31" s="28">
        <f t="shared" si="6"/>
        <v>8000</v>
      </c>
      <c r="O31" s="22">
        <v>0</v>
      </c>
      <c r="P31" s="25">
        <f t="shared" si="5"/>
        <v>8000</v>
      </c>
      <c r="Q31" s="24">
        <v>0</v>
      </c>
    </row>
    <row r="32" spans="1:17" ht="120" x14ac:dyDescent="0.25">
      <c r="A32" s="14">
        <f t="shared" si="7"/>
        <v>21</v>
      </c>
      <c r="B32" s="13" t="s">
        <v>60</v>
      </c>
      <c r="C32" s="26" t="s">
        <v>37</v>
      </c>
      <c r="D32" s="15" t="s">
        <v>83</v>
      </c>
      <c r="E32" s="21" t="s">
        <v>61</v>
      </c>
      <c r="F32" s="20">
        <v>5500</v>
      </c>
      <c r="G32" s="17">
        <v>0</v>
      </c>
      <c r="H32" s="17">
        <v>0</v>
      </c>
      <c r="I32" s="17"/>
      <c r="J32" s="17">
        <v>0</v>
      </c>
      <c r="K32" s="28">
        <v>0</v>
      </c>
      <c r="L32" s="28">
        <v>0</v>
      </c>
      <c r="M32" s="28">
        <v>0</v>
      </c>
      <c r="N32" s="28">
        <f t="shared" si="6"/>
        <v>5500</v>
      </c>
      <c r="O32" s="22">
        <v>0</v>
      </c>
      <c r="P32" s="25">
        <f t="shared" si="5"/>
        <v>5500</v>
      </c>
      <c r="Q32" s="24">
        <v>0</v>
      </c>
    </row>
    <row r="33" spans="1:17" ht="120" x14ac:dyDescent="0.25">
      <c r="A33" s="14">
        <f t="shared" si="7"/>
        <v>22</v>
      </c>
      <c r="B33" s="13" t="s">
        <v>60</v>
      </c>
      <c r="C33" s="9" t="s">
        <v>38</v>
      </c>
      <c r="D33" s="15" t="s">
        <v>83</v>
      </c>
      <c r="E33" s="21" t="s">
        <v>61</v>
      </c>
      <c r="F33" s="18">
        <v>5500</v>
      </c>
      <c r="G33" s="17">
        <v>0</v>
      </c>
      <c r="H33" s="17">
        <v>0</v>
      </c>
      <c r="I33" s="17"/>
      <c r="J33" s="17">
        <v>0</v>
      </c>
      <c r="K33" s="28">
        <v>0</v>
      </c>
      <c r="L33" s="28">
        <v>0</v>
      </c>
      <c r="M33" s="28">
        <v>0</v>
      </c>
      <c r="N33" s="28">
        <f t="shared" si="6"/>
        <v>5500</v>
      </c>
      <c r="O33" s="22">
        <v>0</v>
      </c>
      <c r="P33" s="25">
        <f t="shared" si="5"/>
        <v>5500</v>
      </c>
      <c r="Q33" s="24">
        <v>0</v>
      </c>
    </row>
    <row r="34" spans="1:17" ht="120" x14ac:dyDescent="0.25">
      <c r="A34" s="14">
        <f t="shared" si="7"/>
        <v>23</v>
      </c>
      <c r="B34" s="13" t="s">
        <v>60</v>
      </c>
      <c r="C34" s="26" t="s">
        <v>39</v>
      </c>
      <c r="D34" s="15" t="s">
        <v>84</v>
      </c>
      <c r="E34" s="21" t="s">
        <v>61</v>
      </c>
      <c r="F34" s="16">
        <v>6500</v>
      </c>
      <c r="G34" s="17">
        <v>0</v>
      </c>
      <c r="H34" s="17">
        <v>0</v>
      </c>
      <c r="I34" s="17"/>
      <c r="J34" s="17">
        <v>0</v>
      </c>
      <c r="K34" s="28">
        <v>0</v>
      </c>
      <c r="L34" s="28">
        <v>0</v>
      </c>
      <c r="M34" s="28">
        <v>0</v>
      </c>
      <c r="N34" s="28">
        <f t="shared" si="6"/>
        <v>6500</v>
      </c>
      <c r="O34" s="22">
        <v>0</v>
      </c>
      <c r="P34" s="25">
        <f t="shared" si="5"/>
        <v>6500</v>
      </c>
      <c r="Q34" s="24">
        <v>0</v>
      </c>
    </row>
    <row r="35" spans="1:17" ht="120" x14ac:dyDescent="0.25">
      <c r="A35" s="14">
        <f t="shared" si="7"/>
        <v>24</v>
      </c>
      <c r="B35" s="13" t="s">
        <v>60</v>
      </c>
      <c r="C35" s="26" t="s">
        <v>40</v>
      </c>
      <c r="D35" s="15" t="s">
        <v>70</v>
      </c>
      <c r="E35" s="21" t="s">
        <v>61</v>
      </c>
      <c r="F35" s="20">
        <v>12000</v>
      </c>
      <c r="G35" s="17">
        <v>0</v>
      </c>
      <c r="H35" s="17">
        <v>0</v>
      </c>
      <c r="I35" s="17"/>
      <c r="J35" s="17">
        <v>0</v>
      </c>
      <c r="K35" s="28">
        <v>0</v>
      </c>
      <c r="L35" s="28">
        <v>0</v>
      </c>
      <c r="M35" s="28">
        <v>0</v>
      </c>
      <c r="N35" s="28">
        <f t="shared" si="6"/>
        <v>12000</v>
      </c>
      <c r="O35" s="22">
        <v>0</v>
      </c>
      <c r="P35" s="25">
        <f t="shared" si="5"/>
        <v>12000</v>
      </c>
      <c r="Q35" s="24">
        <v>0</v>
      </c>
    </row>
    <row r="36" spans="1:17" ht="120" x14ac:dyDescent="0.25">
      <c r="A36" s="14">
        <f t="shared" si="7"/>
        <v>25</v>
      </c>
      <c r="B36" s="13" t="s">
        <v>60</v>
      </c>
      <c r="C36" s="26" t="s">
        <v>41</v>
      </c>
      <c r="D36" s="15" t="s">
        <v>71</v>
      </c>
      <c r="E36" s="21" t="s">
        <v>61</v>
      </c>
      <c r="F36" s="19">
        <v>15000</v>
      </c>
      <c r="G36" s="17">
        <v>0</v>
      </c>
      <c r="H36" s="17">
        <v>0</v>
      </c>
      <c r="I36" s="17"/>
      <c r="J36" s="17">
        <v>0</v>
      </c>
      <c r="K36" s="28">
        <v>0</v>
      </c>
      <c r="L36" s="28">
        <v>0</v>
      </c>
      <c r="M36" s="28">
        <v>0</v>
      </c>
      <c r="N36" s="28">
        <f t="shared" si="6"/>
        <v>15000</v>
      </c>
      <c r="O36" s="22">
        <v>0</v>
      </c>
      <c r="P36" s="25">
        <f t="shared" si="5"/>
        <v>15000</v>
      </c>
      <c r="Q36" s="24">
        <v>0</v>
      </c>
    </row>
    <row r="37" spans="1:17" ht="120" x14ac:dyDescent="0.25">
      <c r="A37" s="14">
        <f t="shared" si="7"/>
        <v>26</v>
      </c>
      <c r="B37" s="13" t="s">
        <v>60</v>
      </c>
      <c r="C37" s="26" t="s">
        <v>42</v>
      </c>
      <c r="D37" s="15" t="s">
        <v>72</v>
      </c>
      <c r="E37" s="21" t="s">
        <v>61</v>
      </c>
      <c r="F37" s="17">
        <v>12000</v>
      </c>
      <c r="G37" s="17">
        <v>0</v>
      </c>
      <c r="H37" s="17">
        <v>0</v>
      </c>
      <c r="I37" s="17"/>
      <c r="J37" s="17">
        <v>0</v>
      </c>
      <c r="K37" s="28">
        <v>0</v>
      </c>
      <c r="L37" s="28">
        <v>0</v>
      </c>
      <c r="M37" s="28">
        <v>0</v>
      </c>
      <c r="N37" s="28">
        <f t="shared" si="6"/>
        <v>12000</v>
      </c>
      <c r="O37" s="22">
        <v>0</v>
      </c>
      <c r="P37" s="25">
        <f t="shared" si="5"/>
        <v>12000</v>
      </c>
      <c r="Q37" s="24">
        <v>0</v>
      </c>
    </row>
    <row r="38" spans="1:17" ht="90" x14ac:dyDescent="0.25">
      <c r="A38" s="14">
        <f t="shared" si="7"/>
        <v>27</v>
      </c>
      <c r="B38" s="13" t="s">
        <v>60</v>
      </c>
      <c r="C38" s="27" t="s">
        <v>62</v>
      </c>
      <c r="D38" s="15" t="s">
        <v>73</v>
      </c>
      <c r="E38" s="21" t="s">
        <v>61</v>
      </c>
      <c r="F38" s="18">
        <v>9000</v>
      </c>
      <c r="G38" s="17">
        <v>0</v>
      </c>
      <c r="H38" s="17">
        <v>0</v>
      </c>
      <c r="I38" s="17"/>
      <c r="J38" s="17">
        <v>0</v>
      </c>
      <c r="K38" s="28">
        <v>0</v>
      </c>
      <c r="L38" s="28">
        <v>0</v>
      </c>
      <c r="M38" s="28">
        <v>0</v>
      </c>
      <c r="N38" s="28">
        <f t="shared" si="6"/>
        <v>9000</v>
      </c>
      <c r="O38" s="22">
        <v>0</v>
      </c>
      <c r="P38" s="25">
        <f t="shared" si="5"/>
        <v>9000</v>
      </c>
      <c r="Q38" s="24">
        <v>0</v>
      </c>
    </row>
    <row r="39" spans="1:17" ht="120" x14ac:dyDescent="0.25">
      <c r="A39" s="14">
        <f t="shared" si="7"/>
        <v>28</v>
      </c>
      <c r="B39" s="13" t="s">
        <v>60</v>
      </c>
      <c r="C39" s="9" t="s">
        <v>43</v>
      </c>
      <c r="D39" s="15" t="s">
        <v>85</v>
      </c>
      <c r="E39" s="21" t="s">
        <v>61</v>
      </c>
      <c r="F39" s="18">
        <v>6000</v>
      </c>
      <c r="G39" s="17">
        <v>0</v>
      </c>
      <c r="H39" s="17">
        <v>0</v>
      </c>
      <c r="I39" s="17"/>
      <c r="J39" s="17">
        <v>0</v>
      </c>
      <c r="K39" s="28">
        <v>0</v>
      </c>
      <c r="L39" s="28">
        <v>0</v>
      </c>
      <c r="M39" s="28">
        <v>0</v>
      </c>
      <c r="N39" s="28">
        <f t="shared" si="6"/>
        <v>6000</v>
      </c>
      <c r="O39" s="22">
        <v>0</v>
      </c>
      <c r="P39" s="25">
        <f t="shared" si="5"/>
        <v>6000</v>
      </c>
      <c r="Q39" s="24">
        <v>0</v>
      </c>
    </row>
    <row r="40" spans="1:17" ht="120" x14ac:dyDescent="0.25">
      <c r="A40" s="14">
        <f t="shared" si="7"/>
        <v>29</v>
      </c>
      <c r="B40" s="13" t="s">
        <v>60</v>
      </c>
      <c r="C40" s="26" t="s">
        <v>44</v>
      </c>
      <c r="D40" s="15" t="s">
        <v>86</v>
      </c>
      <c r="E40" s="21" t="s">
        <v>61</v>
      </c>
      <c r="F40" s="18">
        <v>7500</v>
      </c>
      <c r="G40" s="17">
        <v>0</v>
      </c>
      <c r="H40" s="17">
        <v>0</v>
      </c>
      <c r="I40" s="17"/>
      <c r="J40" s="17">
        <v>0</v>
      </c>
      <c r="K40" s="28">
        <v>0</v>
      </c>
      <c r="L40" s="28">
        <v>0</v>
      </c>
      <c r="M40" s="28">
        <v>0</v>
      </c>
      <c r="N40" s="28">
        <f t="shared" si="6"/>
        <v>7500</v>
      </c>
      <c r="O40" s="22">
        <v>0</v>
      </c>
      <c r="P40" s="25">
        <f t="shared" si="5"/>
        <v>7500</v>
      </c>
      <c r="Q40" s="24">
        <v>0</v>
      </c>
    </row>
    <row r="41" spans="1:17" ht="120" x14ac:dyDescent="0.25">
      <c r="A41" s="14">
        <f t="shared" si="7"/>
        <v>30</v>
      </c>
      <c r="B41" s="13" t="s">
        <v>60</v>
      </c>
      <c r="C41" s="26" t="s">
        <v>63</v>
      </c>
      <c r="D41" s="15" t="s">
        <v>87</v>
      </c>
      <c r="E41" s="21" t="s">
        <v>61</v>
      </c>
      <c r="F41" s="18">
        <v>6500</v>
      </c>
      <c r="G41" s="17">
        <v>0</v>
      </c>
      <c r="H41" s="17">
        <v>0</v>
      </c>
      <c r="I41" s="17"/>
      <c r="J41" s="17">
        <v>0</v>
      </c>
      <c r="K41" s="28">
        <v>0</v>
      </c>
      <c r="L41" s="28">
        <v>0</v>
      </c>
      <c r="M41" s="28">
        <v>0</v>
      </c>
      <c r="N41" s="28">
        <f t="shared" si="6"/>
        <v>6500</v>
      </c>
      <c r="O41" s="22">
        <v>0</v>
      </c>
      <c r="P41" s="25">
        <f t="shared" si="5"/>
        <v>6500</v>
      </c>
      <c r="Q41" s="24">
        <v>0</v>
      </c>
    </row>
    <row r="42" spans="1:17" ht="120" x14ac:dyDescent="0.25">
      <c r="A42" s="14">
        <f t="shared" si="7"/>
        <v>31</v>
      </c>
      <c r="B42" s="13" t="s">
        <v>60</v>
      </c>
      <c r="C42" s="27" t="s">
        <v>45</v>
      </c>
      <c r="D42" s="15" t="s">
        <v>88</v>
      </c>
      <c r="E42" s="21" t="s">
        <v>61</v>
      </c>
      <c r="F42" s="18">
        <v>10000</v>
      </c>
      <c r="G42" s="17">
        <v>0</v>
      </c>
      <c r="H42" s="17">
        <v>0</v>
      </c>
      <c r="I42" s="17"/>
      <c r="J42" s="17">
        <v>0</v>
      </c>
      <c r="K42" s="28">
        <v>0</v>
      </c>
      <c r="L42" s="28">
        <v>0</v>
      </c>
      <c r="M42" s="28">
        <v>0</v>
      </c>
      <c r="N42" s="28">
        <f t="shared" si="6"/>
        <v>10000</v>
      </c>
      <c r="O42" s="22">
        <v>0</v>
      </c>
      <c r="P42" s="25">
        <f t="shared" si="5"/>
        <v>10000</v>
      </c>
      <c r="Q42" s="24">
        <v>0</v>
      </c>
    </row>
    <row r="43" spans="1:17" ht="150" x14ac:dyDescent="0.25">
      <c r="A43" s="14">
        <f t="shared" si="3"/>
        <v>32</v>
      </c>
      <c r="B43" s="13" t="s">
        <v>60</v>
      </c>
      <c r="C43" s="27" t="s">
        <v>47</v>
      </c>
      <c r="D43" s="10" t="s">
        <v>89</v>
      </c>
      <c r="E43" s="21" t="s">
        <v>61</v>
      </c>
      <c r="F43" s="18">
        <v>4500</v>
      </c>
      <c r="G43" s="17">
        <v>0</v>
      </c>
      <c r="H43" s="17">
        <v>0</v>
      </c>
      <c r="I43" s="17"/>
      <c r="J43" s="17">
        <v>0</v>
      </c>
      <c r="K43" s="28">
        <v>0</v>
      </c>
      <c r="L43" s="28">
        <v>0</v>
      </c>
      <c r="M43" s="28">
        <v>0</v>
      </c>
      <c r="N43" s="28">
        <f t="shared" si="6"/>
        <v>4500</v>
      </c>
      <c r="O43" s="22">
        <v>0</v>
      </c>
      <c r="P43" s="25">
        <f t="shared" si="5"/>
        <v>4500</v>
      </c>
      <c r="Q43" s="24">
        <v>0</v>
      </c>
    </row>
    <row r="44" spans="1:17" ht="120" x14ac:dyDescent="0.25">
      <c r="A44" s="14">
        <f t="shared" si="3"/>
        <v>33</v>
      </c>
      <c r="B44" s="13" t="s">
        <v>60</v>
      </c>
      <c r="C44" s="15" t="s">
        <v>64</v>
      </c>
      <c r="D44" s="15" t="s">
        <v>74</v>
      </c>
      <c r="E44" s="21" t="s">
        <v>61</v>
      </c>
      <c r="F44" s="18">
        <v>6000</v>
      </c>
      <c r="G44" s="17">
        <v>0</v>
      </c>
      <c r="H44" s="17">
        <v>0</v>
      </c>
      <c r="I44" s="17"/>
      <c r="J44" s="17">
        <v>0</v>
      </c>
      <c r="K44" s="28">
        <v>0</v>
      </c>
      <c r="L44" s="28">
        <v>0</v>
      </c>
      <c r="M44" s="28">
        <v>0</v>
      </c>
      <c r="N44" s="28">
        <f t="shared" si="6"/>
        <v>6000</v>
      </c>
      <c r="O44" s="22">
        <v>0</v>
      </c>
      <c r="P44" s="25">
        <f t="shared" si="5"/>
        <v>6000</v>
      </c>
      <c r="Q44" s="24">
        <v>0</v>
      </c>
    </row>
    <row r="45" spans="1:17" ht="120" x14ac:dyDescent="0.25">
      <c r="A45" s="14">
        <f t="shared" si="3"/>
        <v>34</v>
      </c>
      <c r="B45" s="13" t="s">
        <v>60</v>
      </c>
      <c r="C45" s="27" t="s">
        <v>46</v>
      </c>
      <c r="D45" s="15" t="s">
        <v>84</v>
      </c>
      <c r="E45" s="21" t="s">
        <v>61</v>
      </c>
      <c r="F45" s="18">
        <v>7000</v>
      </c>
      <c r="G45" s="17">
        <v>0</v>
      </c>
      <c r="H45" s="17">
        <v>0</v>
      </c>
      <c r="I45" s="17"/>
      <c r="J45" s="17">
        <v>0</v>
      </c>
      <c r="K45" s="28">
        <v>0</v>
      </c>
      <c r="L45" s="28">
        <v>0</v>
      </c>
      <c r="M45" s="28">
        <v>0</v>
      </c>
      <c r="N45" s="28">
        <f t="shared" si="6"/>
        <v>7000</v>
      </c>
      <c r="O45" s="22">
        <v>0</v>
      </c>
      <c r="P45" s="25">
        <f t="shared" ref="P45:P46" si="8">SUM(M45:O45)</f>
        <v>7000</v>
      </c>
      <c r="Q45" s="24">
        <v>0</v>
      </c>
    </row>
    <row r="46" spans="1:17" ht="120" x14ac:dyDescent="0.25">
      <c r="A46" s="29">
        <f t="shared" si="3"/>
        <v>35</v>
      </c>
      <c r="B46" s="13" t="s">
        <v>60</v>
      </c>
      <c r="C46" s="27" t="s">
        <v>65</v>
      </c>
      <c r="D46" s="31" t="s">
        <v>90</v>
      </c>
      <c r="E46" s="21" t="s">
        <v>61</v>
      </c>
      <c r="F46" s="18">
        <v>10000</v>
      </c>
      <c r="G46" s="17">
        <v>0</v>
      </c>
      <c r="H46" s="17">
        <v>0</v>
      </c>
      <c r="I46" s="17"/>
      <c r="J46" s="17">
        <v>0</v>
      </c>
      <c r="K46" s="28">
        <v>0</v>
      </c>
      <c r="L46" s="28">
        <v>0</v>
      </c>
      <c r="M46" s="28">
        <v>0</v>
      </c>
      <c r="N46" s="28">
        <f t="shared" si="6"/>
        <v>10000</v>
      </c>
      <c r="O46" s="30"/>
      <c r="P46" s="25">
        <f t="shared" si="8"/>
        <v>10000</v>
      </c>
      <c r="Q46" s="24">
        <v>0</v>
      </c>
    </row>
  </sheetData>
  <protectedRanges>
    <protectedRange sqref="C14" name="Rango1_5_2_1_1"/>
    <protectedRange sqref="D35 D31 D25:D28 D37" name="Rango4_2_3"/>
    <protectedRange sqref="D29" name="Rango4_2_2_1"/>
    <protectedRange sqref="D46" name="Rango4_2_1_1"/>
  </protectedRanges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2021-08-04T14:46:46Z</cp:lastPrinted>
  <dcterms:created xsi:type="dcterms:W3CDTF">2017-12-05T18:01:17Z</dcterms:created>
  <dcterms:modified xsi:type="dcterms:W3CDTF">2022-06-02T15:15:38Z</dcterms:modified>
</cp:coreProperties>
</file>